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05" windowHeight="11325"/>
  </bookViews>
  <sheets>
    <sheet name="по ФР" sheetId="5" r:id="rId1"/>
  </sheets>
  <calcPr calcId="125725"/>
</workbook>
</file>

<file path=xl/calcChain.xml><?xml version="1.0" encoding="utf-8"?>
<calcChain xmlns="http://schemas.openxmlformats.org/spreadsheetml/2006/main">
  <c r="E6" i="5"/>
  <c r="G6"/>
  <c r="I6"/>
  <c r="K6"/>
  <c r="M6"/>
  <c r="O6"/>
  <c r="Q6"/>
  <c r="S6"/>
  <c r="U6"/>
  <c r="W6"/>
  <c r="Y6"/>
  <c r="AA6"/>
  <c r="E7"/>
  <c r="G7"/>
  <c r="I7"/>
  <c r="K7"/>
  <c r="M7"/>
  <c r="O7"/>
  <c r="Q7"/>
  <c r="S7"/>
  <c r="U7"/>
  <c r="W7"/>
  <c r="Y7"/>
  <c r="AA7"/>
  <c r="E8"/>
  <c r="G8"/>
  <c r="I8"/>
  <c r="K8"/>
  <c r="M8"/>
  <c r="O8"/>
  <c r="Q8"/>
  <c r="S8"/>
  <c r="U8"/>
  <c r="W8"/>
  <c r="Y8"/>
  <c r="AA8"/>
  <c r="E9"/>
  <c r="G9"/>
  <c r="I9"/>
  <c r="K9"/>
  <c r="M9"/>
  <c r="O9"/>
  <c r="Q9"/>
  <c r="S9"/>
  <c r="U9"/>
  <c r="W9"/>
  <c r="Y9"/>
  <c r="AA9"/>
  <c r="E10"/>
  <c r="G10"/>
  <c r="I10"/>
  <c r="K10"/>
  <c r="M10"/>
  <c r="O10"/>
  <c r="Q10"/>
  <c r="S10"/>
  <c r="U10"/>
  <c r="W10"/>
  <c r="Y10"/>
  <c r="AA10"/>
  <c r="E11"/>
  <c r="G11"/>
  <c r="I11"/>
  <c r="K11"/>
  <c r="M11"/>
  <c r="O11"/>
  <c r="Q11"/>
  <c r="S11"/>
  <c r="U11"/>
  <c r="W11"/>
  <c r="Y11"/>
  <c r="AA11"/>
  <c r="E12"/>
  <c r="G12"/>
  <c r="I12"/>
  <c r="K12"/>
  <c r="M12"/>
  <c r="O12"/>
  <c r="Q12"/>
  <c r="S12"/>
  <c r="U12"/>
  <c r="W12"/>
  <c r="Y12"/>
  <c r="AA12"/>
  <c r="E13"/>
  <c r="G13"/>
  <c r="I13"/>
  <c r="K13"/>
  <c r="M13"/>
  <c r="O13"/>
  <c r="Q13"/>
  <c r="S13"/>
  <c r="U13"/>
  <c r="W13"/>
  <c r="Y13"/>
  <c r="AA13"/>
  <c r="E14"/>
  <c r="G14"/>
  <c r="I14"/>
  <c r="K14"/>
  <c r="M14"/>
  <c r="O14"/>
  <c r="Q14"/>
  <c r="S14"/>
  <c r="U14"/>
  <c r="W14"/>
  <c r="Y14"/>
  <c r="AA14"/>
  <c r="E15"/>
  <c r="G15"/>
  <c r="I15"/>
  <c r="K15"/>
  <c r="M15"/>
  <c r="O15"/>
  <c r="Q15"/>
  <c r="S15"/>
  <c r="U15"/>
  <c r="W15"/>
  <c r="Y15"/>
  <c r="AA15"/>
  <c r="E16"/>
  <c r="G16"/>
  <c r="I16"/>
  <c r="K16"/>
  <c r="M16"/>
  <c r="O16"/>
  <c r="Q16"/>
  <c r="S16"/>
  <c r="U16"/>
  <c r="W16"/>
  <c r="Y16"/>
  <c r="AA16"/>
  <c r="E17"/>
  <c r="G17"/>
  <c r="I17"/>
  <c r="K17"/>
  <c r="M17"/>
  <c r="O17"/>
  <c r="Q17"/>
  <c r="S17"/>
  <c r="U17"/>
  <c r="W17"/>
  <c r="Y17"/>
  <c r="AA17"/>
  <c r="E18"/>
  <c r="G18"/>
  <c r="I18"/>
  <c r="K18"/>
  <c r="M18"/>
  <c r="O18"/>
  <c r="Q18"/>
  <c r="S18"/>
  <c r="U18"/>
  <c r="W18"/>
  <c r="Y18"/>
  <c r="AA18"/>
  <c r="E19"/>
  <c r="G19"/>
  <c r="I19"/>
  <c r="K19"/>
  <c r="M19"/>
  <c r="O19"/>
  <c r="Q19"/>
  <c r="S19"/>
  <c r="U19"/>
  <c r="W19"/>
  <c r="Y19"/>
  <c r="AA19"/>
  <c r="E20"/>
  <c r="G20"/>
  <c r="I20"/>
  <c r="K20"/>
  <c r="M20"/>
  <c r="O20"/>
  <c r="Q20"/>
  <c r="S20"/>
  <c r="U20"/>
  <c r="W20"/>
  <c r="Y20"/>
  <c r="AA20"/>
  <c r="E21"/>
  <c r="G21"/>
  <c r="I21"/>
  <c r="K21"/>
  <c r="M21"/>
  <c r="O21"/>
  <c r="Q21"/>
  <c r="S21"/>
  <c r="U21"/>
  <c r="W21"/>
  <c r="Y21"/>
  <c r="AA21"/>
  <c r="E22"/>
  <c r="G22"/>
  <c r="I22"/>
  <c r="K22"/>
  <c r="M22"/>
  <c r="O22"/>
  <c r="Q22"/>
  <c r="S22"/>
  <c r="U22"/>
  <c r="W22"/>
  <c r="Y22"/>
  <c r="AA22"/>
  <c r="E23"/>
  <c r="G23"/>
  <c r="I23"/>
  <c r="K23"/>
  <c r="M23"/>
  <c r="O23"/>
  <c r="Q23"/>
  <c r="S23"/>
  <c r="U23"/>
  <c r="W23"/>
  <c r="Y23"/>
  <c r="AA23"/>
  <c r="E24"/>
  <c r="G24"/>
  <c r="I24"/>
  <c r="K24"/>
  <c r="M24"/>
  <c r="O24"/>
  <c r="Q24"/>
  <c r="S24"/>
  <c r="U24"/>
  <c r="W24"/>
  <c r="Y24"/>
  <c r="AA24"/>
  <c r="E25"/>
  <c r="G25"/>
  <c r="I25"/>
  <c r="K25"/>
  <c r="M25"/>
  <c r="O25"/>
  <c r="Q25"/>
  <c r="S25"/>
  <c r="U25"/>
  <c r="W25"/>
  <c r="Y25"/>
  <c r="AA25"/>
  <c r="E26"/>
  <c r="G26"/>
  <c r="I26"/>
  <c r="K26"/>
  <c r="M26"/>
  <c r="O26"/>
  <c r="Q26"/>
  <c r="S26"/>
  <c r="U26"/>
  <c r="W26"/>
  <c r="Y26"/>
  <c r="AA26"/>
  <c r="E27"/>
  <c r="G27"/>
  <c r="I27"/>
  <c r="K27"/>
  <c r="M27"/>
  <c r="O27"/>
  <c r="Q27"/>
  <c r="S27"/>
  <c r="U27"/>
  <c r="W27"/>
  <c r="Y27"/>
  <c r="AA27"/>
  <c r="E28"/>
  <c r="G28"/>
  <c r="I28"/>
  <c r="K28"/>
  <c r="M28"/>
  <c r="O28"/>
  <c r="Q28"/>
  <c r="S28"/>
  <c r="U28"/>
  <c r="W28"/>
  <c r="Y28"/>
  <c r="AA28"/>
  <c r="E29"/>
  <c r="G29"/>
  <c r="I29"/>
  <c r="K29"/>
  <c r="M29"/>
  <c r="O29"/>
  <c r="Q29"/>
  <c r="S29"/>
  <c r="U29"/>
  <c r="W29"/>
  <c r="Y29"/>
  <c r="AA29"/>
  <c r="E30"/>
  <c r="G30"/>
  <c r="I30"/>
  <c r="K30"/>
  <c r="M30"/>
  <c r="O30"/>
  <c r="Q30"/>
  <c r="S30"/>
  <c r="U30"/>
  <c r="W30"/>
  <c r="Y30"/>
  <c r="AA30"/>
  <c r="E31"/>
  <c r="G31"/>
  <c r="I31"/>
  <c r="K31"/>
  <c r="M31"/>
  <c r="O31"/>
  <c r="Q31"/>
  <c r="S31"/>
  <c r="U31"/>
  <c r="W31"/>
  <c r="Y31"/>
  <c r="AA31"/>
  <c r="E32"/>
  <c r="G32"/>
  <c r="I32"/>
  <c r="K32"/>
  <c r="M32"/>
  <c r="O32"/>
  <c r="Q32"/>
  <c r="S32"/>
  <c r="U32"/>
  <c r="W32"/>
  <c r="Y32"/>
  <c r="AA32"/>
  <c r="E33"/>
  <c r="G33"/>
  <c r="I33"/>
  <c r="K33"/>
  <c r="M33"/>
  <c r="O33"/>
  <c r="Q33"/>
  <c r="S33"/>
  <c r="U33"/>
  <c r="W33"/>
  <c r="Y33"/>
  <c r="AA33"/>
  <c r="E34"/>
  <c r="G34"/>
  <c r="I34"/>
  <c r="K34"/>
  <c r="M34"/>
  <c r="O34"/>
  <c r="Q34"/>
  <c r="S34"/>
  <c r="U34"/>
  <c r="W34"/>
  <c r="Y34"/>
  <c r="AA34"/>
  <c r="E35"/>
  <c r="G35"/>
  <c r="I35"/>
  <c r="K35"/>
  <c r="M35"/>
  <c r="O35"/>
  <c r="Q35"/>
  <c r="S35"/>
  <c r="U35"/>
  <c r="W35"/>
  <c r="Y35"/>
  <c r="AA35"/>
  <c r="E36"/>
  <c r="G36"/>
  <c r="I36"/>
  <c r="K36"/>
  <c r="M36"/>
  <c r="O36"/>
  <c r="Q36"/>
  <c r="S36"/>
  <c r="U36"/>
  <c r="W36"/>
  <c r="Y36"/>
  <c r="AA36"/>
  <c r="E37"/>
  <c r="G37"/>
  <c r="I37"/>
  <c r="K37"/>
  <c r="M37"/>
  <c r="O37"/>
  <c r="Q37"/>
  <c r="S37"/>
  <c r="U37"/>
  <c r="W37"/>
  <c r="Y37"/>
  <c r="AA37"/>
  <c r="E38"/>
  <c r="G38"/>
  <c r="I38"/>
  <c r="K38"/>
  <c r="M38"/>
  <c r="O38"/>
  <c r="Q38"/>
  <c r="S38"/>
  <c r="U38"/>
  <c r="W38"/>
  <c r="Y38"/>
  <c r="AA38"/>
  <c r="E39"/>
  <c r="G39"/>
  <c r="I39"/>
  <c r="K39"/>
  <c r="M39"/>
  <c r="O39"/>
  <c r="Q39"/>
  <c r="S39"/>
  <c r="U39"/>
  <c r="W39"/>
  <c r="Y39"/>
  <c r="AA39"/>
  <c r="E40"/>
  <c r="G40"/>
  <c r="I40"/>
  <c r="K40"/>
  <c r="M40"/>
  <c r="O40"/>
  <c r="Q40"/>
  <c r="S40"/>
  <c r="U40"/>
  <c r="W40"/>
  <c r="Y40"/>
  <c r="AA40"/>
  <c r="E41"/>
  <c r="G41"/>
  <c r="I41"/>
  <c r="K41"/>
  <c r="M41"/>
  <c r="O41"/>
  <c r="Q41"/>
  <c r="S41"/>
  <c r="U41"/>
  <c r="W41"/>
  <c r="Y41"/>
  <c r="AA41"/>
  <c r="E42"/>
  <c r="G42"/>
  <c r="I42"/>
  <c r="K42"/>
  <c r="M42"/>
  <c r="O42"/>
  <c r="Q42"/>
  <c r="S42"/>
  <c r="U42"/>
  <c r="W42"/>
  <c r="Y42"/>
  <c r="AA42"/>
  <c r="E43"/>
  <c r="G43"/>
  <c r="I43"/>
  <c r="K43"/>
  <c r="M43"/>
  <c r="O43"/>
  <c r="Q43"/>
  <c r="S43"/>
  <c r="U43"/>
  <c r="W43"/>
  <c r="Y43"/>
  <c r="AA43"/>
  <c r="E44"/>
  <c r="G44"/>
  <c r="I44"/>
  <c r="K44"/>
  <c r="M44"/>
  <c r="O44"/>
  <c r="Q44"/>
  <c r="S44"/>
  <c r="U44"/>
  <c r="W44"/>
  <c r="Y44"/>
  <c r="AA44"/>
  <c r="E45"/>
  <c r="G45"/>
  <c r="I45"/>
  <c r="K45"/>
  <c r="M45"/>
  <c r="O45"/>
  <c r="Q45"/>
  <c r="S45"/>
  <c r="U45"/>
  <c r="W45"/>
  <c r="Y45"/>
  <c r="AA45"/>
  <c r="E46"/>
  <c r="G46"/>
  <c r="I46"/>
  <c r="K46"/>
  <c r="M46"/>
  <c r="O46"/>
  <c r="Q46"/>
  <c r="S46"/>
  <c r="U46"/>
  <c r="W46"/>
  <c r="Y46"/>
  <c r="AA46"/>
  <c r="E47"/>
  <c r="G47"/>
  <c r="I47"/>
  <c r="K47"/>
  <c r="M47"/>
  <c r="O47"/>
  <c r="Q47"/>
  <c r="S47"/>
  <c r="U47"/>
  <c r="W47"/>
  <c r="Y47"/>
  <c r="AA47"/>
  <c r="E48"/>
  <c r="G48"/>
  <c r="I48"/>
  <c r="K48"/>
  <c r="M48"/>
  <c r="O48"/>
  <c r="Q48"/>
  <c r="S48"/>
  <c r="U48"/>
  <c r="W48"/>
  <c r="Y48"/>
  <c r="AA48"/>
  <c r="E49"/>
  <c r="G49"/>
  <c r="I49"/>
  <c r="K49"/>
  <c r="M49"/>
  <c r="O49"/>
  <c r="Q49"/>
  <c r="S49"/>
  <c r="U49"/>
  <c r="W49"/>
  <c r="Y49"/>
  <c r="AA49"/>
  <c r="E50"/>
  <c r="G50"/>
  <c r="I50"/>
  <c r="K50"/>
  <c r="M50"/>
  <c r="O50"/>
  <c r="Q50"/>
  <c r="S50"/>
  <c r="U50"/>
  <c r="W50"/>
  <c r="Y50"/>
  <c r="AA50"/>
  <c r="E51"/>
  <c r="G51"/>
  <c r="I51"/>
  <c r="K51"/>
  <c r="M51"/>
  <c r="O51"/>
  <c r="Q51"/>
  <c r="S51"/>
  <c r="U51"/>
  <c r="W51"/>
  <c r="Y51"/>
  <c r="AA51"/>
  <c r="E52"/>
  <c r="G52"/>
  <c r="I52"/>
  <c r="K52"/>
  <c r="M52"/>
  <c r="O52"/>
  <c r="Q52"/>
  <c r="S52"/>
  <c r="U52"/>
  <c r="W52"/>
  <c r="Y52"/>
  <c r="AA52"/>
  <c r="E53"/>
  <c r="G53"/>
  <c r="I53"/>
  <c r="K53"/>
  <c r="M53"/>
  <c r="O53"/>
  <c r="Q53"/>
  <c r="S53"/>
  <c r="U53"/>
  <c r="W53"/>
  <c r="Y53"/>
  <c r="AA53"/>
  <c r="E54"/>
  <c r="G54"/>
  <c r="I54"/>
  <c r="K54"/>
  <c r="M54"/>
  <c r="O54"/>
  <c r="Q54"/>
  <c r="S54"/>
  <c r="U54"/>
  <c r="W54"/>
  <c r="Y54"/>
  <c r="AA54"/>
  <c r="C55"/>
  <c r="C67" s="1"/>
  <c r="D55"/>
  <c r="F55"/>
  <c r="H55"/>
  <c r="I55" s="1"/>
  <c r="J55"/>
  <c r="J67" s="1"/>
  <c r="K67" s="1"/>
  <c r="L55"/>
  <c r="N55"/>
  <c r="P55"/>
  <c r="Q55" s="1"/>
  <c r="R55"/>
  <c r="T55"/>
  <c r="V55"/>
  <c r="X55"/>
  <c r="Y55" s="1"/>
  <c r="Z55"/>
  <c r="Z67" s="1"/>
  <c r="AA67" s="1"/>
  <c r="E56"/>
  <c r="G56"/>
  <c r="I56"/>
  <c r="K56"/>
  <c r="M56"/>
  <c r="O56"/>
  <c r="Q56"/>
  <c r="S56"/>
  <c r="U56"/>
  <c r="W56"/>
  <c r="Y56"/>
  <c r="AA56"/>
  <c r="E57"/>
  <c r="G57"/>
  <c r="I57"/>
  <c r="K57"/>
  <c r="M57"/>
  <c r="O57"/>
  <c r="Q57"/>
  <c r="S57"/>
  <c r="U57"/>
  <c r="W57"/>
  <c r="Y57"/>
  <c r="AA57"/>
  <c r="E58"/>
  <c r="G58"/>
  <c r="I58"/>
  <c r="K58"/>
  <c r="M58"/>
  <c r="O58"/>
  <c r="Q58"/>
  <c r="S58"/>
  <c r="U58"/>
  <c r="W58"/>
  <c r="Y58"/>
  <c r="AA58"/>
  <c r="E59"/>
  <c r="G59"/>
  <c r="I59"/>
  <c r="K59"/>
  <c r="M59"/>
  <c r="O59"/>
  <c r="Q59"/>
  <c r="S59"/>
  <c r="U59"/>
  <c r="W59"/>
  <c r="Y59"/>
  <c r="AA59"/>
  <c r="E60"/>
  <c r="G60"/>
  <c r="I60"/>
  <c r="K60"/>
  <c r="M60"/>
  <c r="O60"/>
  <c r="Q60"/>
  <c r="S60"/>
  <c r="U60"/>
  <c r="W60"/>
  <c r="Y60"/>
  <c r="AA60"/>
  <c r="E61"/>
  <c r="G61"/>
  <c r="I61"/>
  <c r="K61"/>
  <c r="M61"/>
  <c r="O61"/>
  <c r="Q61"/>
  <c r="S61"/>
  <c r="U61"/>
  <c r="W61"/>
  <c r="Y61"/>
  <c r="AA61"/>
  <c r="E62"/>
  <c r="G62"/>
  <c r="I62"/>
  <c r="K62"/>
  <c r="M62"/>
  <c r="O62"/>
  <c r="Q62"/>
  <c r="S62"/>
  <c r="U62"/>
  <c r="W62"/>
  <c r="Y62"/>
  <c r="AA62"/>
  <c r="E63"/>
  <c r="U63"/>
  <c r="E64"/>
  <c r="G64"/>
  <c r="I64"/>
  <c r="K64"/>
  <c r="M64"/>
  <c r="O64"/>
  <c r="Q64"/>
  <c r="S64"/>
  <c r="U64"/>
  <c r="W64"/>
  <c r="Y64"/>
  <c r="AA64"/>
  <c r="E65"/>
  <c r="C66"/>
  <c r="E66" s="1"/>
  <c r="D66"/>
  <c r="F66"/>
  <c r="G66" s="1"/>
  <c r="I66"/>
  <c r="J66"/>
  <c r="K66"/>
  <c r="L66"/>
  <c r="M66" s="1"/>
  <c r="N66"/>
  <c r="O66" s="1"/>
  <c r="P66"/>
  <c r="Q66" s="1"/>
  <c r="R66"/>
  <c r="T66"/>
  <c r="V66"/>
  <c r="W66" s="1"/>
  <c r="X66"/>
  <c r="Y66" s="1"/>
  <c r="Z66"/>
  <c r="AA66"/>
  <c r="D67"/>
  <c r="N67"/>
  <c r="E68"/>
  <c r="G68"/>
  <c r="I68"/>
  <c r="K68"/>
  <c r="M68"/>
  <c r="O68"/>
  <c r="Q68"/>
  <c r="S68"/>
  <c r="U68"/>
  <c r="W68"/>
  <c r="Y68"/>
  <c r="AA68"/>
  <c r="V67" l="1"/>
  <c r="W67" s="1"/>
  <c r="E55"/>
  <c r="E67"/>
  <c r="R67"/>
  <c r="S67" s="1"/>
  <c r="AA55"/>
  <c r="S55"/>
  <c r="K55"/>
  <c r="O67"/>
  <c r="S66"/>
  <c r="F67"/>
  <c r="G67" s="1"/>
  <c r="U66"/>
  <c r="U55"/>
  <c r="M55"/>
  <c r="H67"/>
  <c r="I67" s="1"/>
  <c r="W55"/>
  <c r="O55"/>
  <c r="G55"/>
  <c r="X67"/>
  <c r="Y67" s="1"/>
  <c r="T67"/>
  <c r="U67" s="1"/>
  <c r="P67"/>
  <c r="Q67" s="1"/>
  <c r="L67"/>
  <c r="M67" s="1"/>
</calcChain>
</file>

<file path=xl/sharedStrings.xml><?xml version="1.0" encoding="utf-8"?>
<sst xmlns="http://schemas.openxmlformats.org/spreadsheetml/2006/main" count="105" uniqueCount="85">
  <si>
    <t xml:space="preserve">план </t>
  </si>
  <si>
    <t>абс</t>
  </si>
  <si>
    <t>повышенное АД</t>
  </si>
  <si>
    <t>избыточная масса тела</t>
  </si>
  <si>
    <t>курение</t>
  </si>
  <si>
    <t>%</t>
  </si>
  <si>
    <t>1 этап диспансеризации</t>
  </si>
  <si>
    <t>% (N32.6)</t>
  </si>
  <si>
    <t>% (N37,7%)</t>
  </si>
  <si>
    <t>% (N13,8%)</t>
  </si>
  <si>
    <t>ГБУЗ «ГБ» г. Бугуруслана</t>
  </si>
  <si>
    <t>ГБУЗ «ГБ» г. Медногорска</t>
  </si>
  <si>
    <t>ГАУЗ «БСМП» г. Новотроицка</t>
  </si>
  <si>
    <t>ГБУЗ «ГКБ №1» г. Оренбурга</t>
  </si>
  <si>
    <t>ГАУЗ «ГКБ №3» г. Оренбурга</t>
  </si>
  <si>
    <t>ГБУЗ «ГКБ №5» г. Оренбурга</t>
  </si>
  <si>
    <t>ГАУЗ «ГКБ №6»  г. Оренбурга</t>
  </si>
  <si>
    <t xml:space="preserve">ГАУЗ «ГКБ им. Н.И. Пирогова» </t>
  </si>
  <si>
    <t>ГАУЗ «ООКБ №2»</t>
  </si>
  <si>
    <t xml:space="preserve">ГАУЗ «ГБ №1» г. Орска   </t>
  </si>
  <si>
    <t>ГАУЗ «ГБ №2» г. Орска</t>
  </si>
  <si>
    <t>ГАУЗ «ГБ №3» г. Орска</t>
  </si>
  <si>
    <t>ГАУЗ «ГБ №4» г. Орска</t>
  </si>
  <si>
    <t>ГБУЗ «ГБ» г. Абдулино</t>
  </si>
  <si>
    <t>ГБУЗ «Адамовская РБ»</t>
  </si>
  <si>
    <t>ГБУЗ «Акбулакская РБ»</t>
  </si>
  <si>
    <t xml:space="preserve">ГБУЗ «Александровская РБ» </t>
  </si>
  <si>
    <t xml:space="preserve">ГБУЗ «Асекеевская РБ»   </t>
  </si>
  <si>
    <t>ГБУЗ «Беляевская РБ»</t>
  </si>
  <si>
    <t>ГБУЗ «Бугурусланская РБ»</t>
  </si>
  <si>
    <t xml:space="preserve">ГБУЗ «ГБ» г. Гай </t>
  </si>
  <si>
    <t>ГБУЗ «Грачевская РБ»</t>
  </si>
  <si>
    <t>ГБУЗ «Домбаровская РБ»</t>
  </si>
  <si>
    <t>ГБУЗ «Илекская РБ»</t>
  </si>
  <si>
    <t>ГАУЗ «Кваркенская РБ»</t>
  </si>
  <si>
    <t>ГБУЗ «Красногвардейская РБ»</t>
  </si>
  <si>
    <t xml:space="preserve">ГБУЗ «ГБ» г. Кувандыка </t>
  </si>
  <si>
    <t>ГБУЗ «Курманаевская РБ»</t>
  </si>
  <si>
    <t>ГБУЗ «Матвеевская РБ»</t>
  </si>
  <si>
    <t>ГАУЗ «Новоорская РБ»</t>
  </si>
  <si>
    <t>ГБУЗ «Новосергиевская РБ»</t>
  </si>
  <si>
    <t xml:space="preserve">ГБУЗ «Октябрьская РБ»    </t>
  </si>
  <si>
    <t xml:space="preserve">ГАУЗ «Оренбургская РБ»  </t>
  </si>
  <si>
    <t>ГБУЗ «Первомайская РБ»</t>
  </si>
  <si>
    <t>ГБУЗ «Переволоцкая РБ»</t>
  </si>
  <si>
    <t>ГБУЗ «Пономаревская РБ»</t>
  </si>
  <si>
    <t>ГБУЗ «Сакмарская РБ»</t>
  </si>
  <si>
    <t>ГБУЗ «Саракташская РБ»</t>
  </si>
  <si>
    <t>ГБУЗ «Светлинская РБ»</t>
  </si>
  <si>
    <t xml:space="preserve">ГБУЗ «Северная РБ»         </t>
  </si>
  <si>
    <t>ГБУЗ «ГБ» г. Соль-Илецка</t>
  </si>
  <si>
    <t>ГБУЗ «Ташлинская РБ»</t>
  </si>
  <si>
    <t>ГБУЗ «Тоцкая РБ»</t>
  </si>
  <si>
    <t>ГБУЗ «Тюльганская РБ»</t>
  </si>
  <si>
    <t>ГБУЗ «Шарлыкская РБ»</t>
  </si>
  <si>
    <t xml:space="preserve">ГБУЗ «ГБ» г. Сорочинска  </t>
  </si>
  <si>
    <t>ГБУЗ «ГБ» г. Ясного</t>
  </si>
  <si>
    <t xml:space="preserve">ГАУЗ «ДГКБ» г. Оренбурга </t>
  </si>
  <si>
    <t>ГБУЗ «ББСМП» г. Бузулука</t>
  </si>
  <si>
    <t xml:space="preserve"> Наименование МО</t>
  </si>
  <si>
    <t>таб 5000 болезни, характеризующиеся повышенным кровяным давлением</t>
  </si>
  <si>
    <t xml:space="preserve">ИТОГО по области </t>
  </si>
  <si>
    <t>всего по ведомственным МО</t>
  </si>
  <si>
    <t>всего по вневедомственным МО</t>
  </si>
  <si>
    <t xml:space="preserve">НУЗ «ОКБ на ст. Оренбург» </t>
  </si>
  <si>
    <t>НУЗ «УБ на ст. Бузулук»</t>
  </si>
  <si>
    <t>НУЗ «УБ на ст. Орск»</t>
  </si>
  <si>
    <t xml:space="preserve">НУЗ «УП на ст. Абдулино» </t>
  </si>
  <si>
    <t>Студ поликлиника ОГУ</t>
  </si>
  <si>
    <t>ОрГМУ</t>
  </si>
  <si>
    <t>МСЧ-56 ФСИН</t>
  </si>
  <si>
    <t>МВД</t>
  </si>
  <si>
    <t>426 ВГ</t>
  </si>
  <si>
    <t>ООО КДЦ</t>
  </si>
  <si>
    <t>низкая физическая активность</t>
  </si>
  <si>
    <t>нерациональное питание</t>
  </si>
  <si>
    <t>Анализ показателей деятельности МО области по диспансеризации определенных групп взрослого населения за январь-декабрь 2019 г. по ф. 131</t>
  </si>
  <si>
    <t>риск пагубного потребления алкоголя</t>
  </si>
  <si>
    <t>гиперхолестеринемия</t>
  </si>
  <si>
    <t>гипергликемия</t>
  </si>
  <si>
    <t>ожирение</t>
  </si>
  <si>
    <t xml:space="preserve">факт по оренмис ф. 131 </t>
  </si>
  <si>
    <t>таб 5000 в т.ч. сахарный диабет</t>
  </si>
  <si>
    <t>ИТОГО по ф. 131 область</t>
  </si>
  <si>
    <t>Выявляемость факторов риска (от числа прошедших 1 этап)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</si>
</sst>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 applyFill="0" applyProtection="0"/>
    <xf numFmtId="0" fontId="10" fillId="0" borderId="0" applyFill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left" vertical="center" wrapText="1"/>
    </xf>
    <xf numFmtId="165" fontId="0" fillId="0" borderId="0" xfId="0" applyNumberFormat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2 2" xfId="4"/>
    <cellStyle name="Финансовый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workbookViewId="0">
      <pane ySplit="4" topLeftCell="A5" activePane="bottomLeft" state="frozen"/>
      <selection pane="bottomLeft" activeCell="A58" sqref="A58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3" width="8.85546875" style="1" customWidth="1"/>
    <col min="4" max="4" width="8.42578125" style="1" customWidth="1"/>
    <col min="5" max="5" width="6.28515625" style="1" customWidth="1"/>
    <col min="6" max="6" width="8.7109375" style="1" customWidth="1"/>
    <col min="7" max="7" width="7.140625" style="1" customWidth="1"/>
    <col min="8" max="8" width="9.28515625" style="1" customWidth="1"/>
    <col min="9" max="9" width="7.140625" style="1" customWidth="1"/>
    <col min="10" max="10" width="6.85546875" style="1" customWidth="1"/>
    <col min="11" max="11" width="8.7109375" style="1" customWidth="1"/>
    <col min="12" max="12" width="7.28515625" style="1" customWidth="1"/>
    <col min="13" max="27" width="9" style="1" customWidth="1"/>
    <col min="28" max="16384" width="10.28515625" style="1"/>
  </cols>
  <sheetData>
    <row r="1" spans="1:27" ht="42.75" customHeight="1">
      <c r="B1" s="42" t="s">
        <v>76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s="3" customFormat="1" ht="36" customHeight="1">
      <c r="B2" s="52" t="s">
        <v>59</v>
      </c>
      <c r="C2" s="55" t="s">
        <v>6</v>
      </c>
      <c r="D2" s="56"/>
      <c r="E2" s="57"/>
      <c r="F2" s="49" t="s">
        <v>84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2" customFormat="1" ht="75.75" customHeight="1">
      <c r="B3" s="53"/>
      <c r="C3" s="41" t="s">
        <v>0</v>
      </c>
      <c r="D3" s="47" t="s">
        <v>81</v>
      </c>
      <c r="E3" s="48"/>
      <c r="F3" s="43" t="s">
        <v>2</v>
      </c>
      <c r="G3" s="44"/>
      <c r="H3" s="45" t="s">
        <v>60</v>
      </c>
      <c r="I3" s="46"/>
      <c r="J3" s="43" t="s">
        <v>3</v>
      </c>
      <c r="K3" s="44"/>
      <c r="L3" s="43" t="s">
        <v>4</v>
      </c>
      <c r="M3" s="44"/>
      <c r="N3" s="43" t="s">
        <v>74</v>
      </c>
      <c r="O3" s="44"/>
      <c r="P3" s="43" t="s">
        <v>75</v>
      </c>
      <c r="Q3" s="44"/>
      <c r="R3" s="43" t="s">
        <v>77</v>
      </c>
      <c r="S3" s="44"/>
      <c r="T3" s="43" t="s">
        <v>78</v>
      </c>
      <c r="U3" s="44"/>
      <c r="V3" s="43" t="s">
        <v>79</v>
      </c>
      <c r="W3" s="44"/>
      <c r="X3" s="45" t="s">
        <v>82</v>
      </c>
      <c r="Y3" s="46"/>
      <c r="Z3" s="43" t="s">
        <v>80</v>
      </c>
      <c r="AA3" s="44"/>
    </row>
    <row r="4" spans="1:27" ht="78" customHeight="1">
      <c r="B4" s="54"/>
      <c r="C4" s="15" t="s">
        <v>1</v>
      </c>
      <c r="D4" s="15" t="s">
        <v>1</v>
      </c>
      <c r="E4" s="15" t="s">
        <v>5</v>
      </c>
      <c r="F4" s="15" t="s">
        <v>1</v>
      </c>
      <c r="G4" s="15" t="s">
        <v>7</v>
      </c>
      <c r="H4" s="15" t="s">
        <v>1</v>
      </c>
      <c r="I4" s="15" t="s">
        <v>5</v>
      </c>
      <c r="J4" s="15" t="s">
        <v>1</v>
      </c>
      <c r="K4" s="15" t="s">
        <v>8</v>
      </c>
      <c r="L4" s="15" t="s">
        <v>1</v>
      </c>
      <c r="M4" s="15" t="s">
        <v>9</v>
      </c>
      <c r="N4" s="15" t="s">
        <v>1</v>
      </c>
      <c r="O4" s="15" t="s">
        <v>5</v>
      </c>
      <c r="P4" s="15" t="s">
        <v>1</v>
      </c>
      <c r="Q4" s="15" t="s">
        <v>5</v>
      </c>
      <c r="R4" s="15" t="s">
        <v>1</v>
      </c>
      <c r="S4" s="15" t="s">
        <v>5</v>
      </c>
      <c r="T4" s="15" t="s">
        <v>1</v>
      </c>
      <c r="U4" s="15" t="s">
        <v>5</v>
      </c>
      <c r="V4" s="15" t="s">
        <v>1</v>
      </c>
      <c r="W4" s="15" t="s">
        <v>5</v>
      </c>
      <c r="X4" s="15" t="s">
        <v>1</v>
      </c>
      <c r="Y4" s="15" t="s">
        <v>5</v>
      </c>
      <c r="Z4" s="15" t="s">
        <v>1</v>
      </c>
      <c r="AA4" s="15" t="s">
        <v>5</v>
      </c>
    </row>
    <row r="5" spans="1:27" ht="17.25" customHeight="1">
      <c r="B5" s="30">
        <v>1</v>
      </c>
      <c r="C5" s="15">
        <v>2</v>
      </c>
      <c r="D5" s="15">
        <v>3</v>
      </c>
      <c r="E5" s="15">
        <v>4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15">
        <v>52</v>
      </c>
      <c r="W5" s="15">
        <v>53</v>
      </c>
      <c r="X5" s="15">
        <v>54</v>
      </c>
      <c r="Y5" s="15">
        <v>55</v>
      </c>
      <c r="Z5" s="15">
        <v>56</v>
      </c>
      <c r="AA5" s="15">
        <v>57</v>
      </c>
    </row>
    <row r="6" spans="1:27" ht="32.25" customHeight="1">
      <c r="A6" s="32">
        <v>1</v>
      </c>
      <c r="B6" s="7" t="s">
        <v>10</v>
      </c>
      <c r="C6" s="40">
        <v>4695</v>
      </c>
      <c r="D6" s="40">
        <v>4397</v>
      </c>
      <c r="E6" s="8">
        <f t="shared" ref="E6:E54" si="0">D6*100/C6</f>
        <v>93.652822151224711</v>
      </c>
      <c r="F6" s="40">
        <v>1723</v>
      </c>
      <c r="G6" s="8">
        <f t="shared" ref="G6:G37" si="1">F6*100/D6</f>
        <v>39.185808505799407</v>
      </c>
      <c r="H6" s="10">
        <v>1671</v>
      </c>
      <c r="I6" s="8">
        <f t="shared" ref="I6:I37" si="2">H6*100/D6</f>
        <v>38.003183989083468</v>
      </c>
      <c r="J6" s="40">
        <v>607</v>
      </c>
      <c r="K6" s="8">
        <f t="shared" ref="K6:K37" si="3">J6*100/D6</f>
        <v>13.80486695474187</v>
      </c>
      <c r="L6" s="40">
        <v>62</v>
      </c>
      <c r="M6" s="8">
        <f t="shared" ref="M6:M37" si="4">L6*100/D6</f>
        <v>1.4100523083920855</v>
      </c>
      <c r="N6" s="10">
        <v>224</v>
      </c>
      <c r="O6" s="8">
        <f t="shared" ref="O6:O37" si="5">N6*100/D6</f>
        <v>5.0943825335455992</v>
      </c>
      <c r="P6" s="10">
        <v>283</v>
      </c>
      <c r="Q6" s="8">
        <f t="shared" ref="Q6:Q37" si="6">P6*100/D6</f>
        <v>6.4362065044348418</v>
      </c>
      <c r="R6" s="10">
        <v>2</v>
      </c>
      <c r="S6" s="16">
        <f t="shared" ref="S6:S37" si="7">R6*100/D6</f>
        <v>4.5485558335228563E-2</v>
      </c>
      <c r="T6" s="10">
        <v>618</v>
      </c>
      <c r="U6" s="8">
        <f t="shared" ref="U6:U37" si="8">T6*100/C6</f>
        <v>13.1629392971246</v>
      </c>
      <c r="V6" s="10">
        <v>103</v>
      </c>
      <c r="W6" s="8">
        <f t="shared" ref="W6:W37" si="9">V6*100/D6</f>
        <v>2.3425062542642712</v>
      </c>
      <c r="X6" s="10">
        <v>262</v>
      </c>
      <c r="Y6" s="8">
        <f t="shared" ref="Y6:Y37" si="10">X6*100/D6</f>
        <v>5.9586081419149419</v>
      </c>
      <c r="Z6" s="10">
        <v>625</v>
      </c>
      <c r="AA6" s="8">
        <f t="shared" ref="AA6:AA37" si="11">Z6*100/D6</f>
        <v>14.214236979758926</v>
      </c>
    </row>
    <row r="7" spans="1:27" ht="29.25" customHeight="1">
      <c r="A7" s="32">
        <v>2</v>
      </c>
      <c r="B7" s="4" t="s">
        <v>58</v>
      </c>
      <c r="C7" s="40">
        <v>18535</v>
      </c>
      <c r="D7" s="40">
        <v>16710</v>
      </c>
      <c r="E7" s="8">
        <f t="shared" si="0"/>
        <v>90.153763150795797</v>
      </c>
      <c r="F7" s="40">
        <v>3278</v>
      </c>
      <c r="G7" s="8">
        <f t="shared" si="1"/>
        <v>19.61699581089168</v>
      </c>
      <c r="H7" s="10">
        <v>3807</v>
      </c>
      <c r="I7" s="8">
        <f t="shared" si="2"/>
        <v>22.782764811490125</v>
      </c>
      <c r="J7" s="40">
        <v>2792</v>
      </c>
      <c r="K7" s="8">
        <f t="shared" si="3"/>
        <v>16.708557749850389</v>
      </c>
      <c r="L7" s="40">
        <v>1283</v>
      </c>
      <c r="M7" s="8">
        <f t="shared" si="4"/>
        <v>7.6780371035308201</v>
      </c>
      <c r="N7" s="10">
        <v>2419</v>
      </c>
      <c r="O7" s="8">
        <f t="shared" si="5"/>
        <v>14.476361460203471</v>
      </c>
      <c r="P7" s="10">
        <v>1797</v>
      </c>
      <c r="Q7" s="8">
        <f t="shared" si="6"/>
        <v>10.754039497307001</v>
      </c>
      <c r="R7" s="10">
        <v>109</v>
      </c>
      <c r="S7" s="16">
        <f t="shared" si="7"/>
        <v>0.6523040095751047</v>
      </c>
      <c r="T7" s="10">
        <v>811</v>
      </c>
      <c r="U7" s="8">
        <f t="shared" si="8"/>
        <v>4.3755057998381437</v>
      </c>
      <c r="V7" s="10">
        <v>353</v>
      </c>
      <c r="W7" s="8">
        <f t="shared" si="9"/>
        <v>2.1125074805505686</v>
      </c>
      <c r="X7" s="10">
        <v>26</v>
      </c>
      <c r="Y7" s="8">
        <f t="shared" si="10"/>
        <v>0.15559545182525433</v>
      </c>
      <c r="Z7" s="10">
        <v>303</v>
      </c>
      <c r="AA7" s="8">
        <f t="shared" si="11"/>
        <v>1.8132854578096949</v>
      </c>
    </row>
    <row r="8" spans="1:27" ht="31.5" customHeight="1">
      <c r="A8" s="32">
        <v>3</v>
      </c>
      <c r="B8" s="4" t="s">
        <v>11</v>
      </c>
      <c r="C8" s="40">
        <v>4982</v>
      </c>
      <c r="D8" s="40">
        <v>5079</v>
      </c>
      <c r="E8" s="8">
        <f t="shared" si="0"/>
        <v>101.94700923323967</v>
      </c>
      <c r="F8" s="40">
        <v>2926</v>
      </c>
      <c r="G8" s="8">
        <f t="shared" si="1"/>
        <v>57.609765701909822</v>
      </c>
      <c r="H8" s="10">
        <v>2937</v>
      </c>
      <c r="I8" s="8">
        <f t="shared" si="2"/>
        <v>57.826343768458358</v>
      </c>
      <c r="J8" s="40">
        <v>2640</v>
      </c>
      <c r="K8" s="8">
        <f t="shared" si="3"/>
        <v>51.978735971647964</v>
      </c>
      <c r="L8" s="40">
        <v>362</v>
      </c>
      <c r="M8" s="8">
        <f t="shared" si="4"/>
        <v>7.1273872809608187</v>
      </c>
      <c r="N8" s="10">
        <v>1979</v>
      </c>
      <c r="O8" s="8">
        <f t="shared" si="5"/>
        <v>38.964363063595194</v>
      </c>
      <c r="P8" s="10">
        <v>3909</v>
      </c>
      <c r="Q8" s="8">
        <f t="shared" si="6"/>
        <v>76.963969285292379</v>
      </c>
      <c r="R8" s="10">
        <v>36</v>
      </c>
      <c r="S8" s="16">
        <f t="shared" si="7"/>
        <v>0.70880094506792679</v>
      </c>
      <c r="T8" s="10">
        <v>535</v>
      </c>
      <c r="U8" s="8">
        <f t="shared" si="8"/>
        <v>10.738659173022882</v>
      </c>
      <c r="V8" s="10">
        <v>477</v>
      </c>
      <c r="W8" s="8">
        <f t="shared" si="9"/>
        <v>9.3916125221500302</v>
      </c>
      <c r="X8" s="10">
        <v>408</v>
      </c>
      <c r="Y8" s="8">
        <f t="shared" si="10"/>
        <v>8.0330773774365039</v>
      </c>
      <c r="Z8" s="10">
        <v>733</v>
      </c>
      <c r="AA8" s="8">
        <f t="shared" si="11"/>
        <v>14.43197479818862</v>
      </c>
    </row>
    <row r="9" spans="1:27" ht="29.25" customHeight="1">
      <c r="A9" s="32">
        <v>4</v>
      </c>
      <c r="B9" s="4" t="s">
        <v>12</v>
      </c>
      <c r="C9" s="40">
        <v>17069</v>
      </c>
      <c r="D9" s="40">
        <v>18428</v>
      </c>
      <c r="E9" s="8">
        <f t="shared" si="0"/>
        <v>107.9618020973695</v>
      </c>
      <c r="F9" s="40">
        <v>11370</v>
      </c>
      <c r="G9" s="8">
        <f t="shared" si="1"/>
        <v>61.699587584111136</v>
      </c>
      <c r="H9" s="10">
        <v>7721</v>
      </c>
      <c r="I9" s="8">
        <f t="shared" si="2"/>
        <v>41.898198393748643</v>
      </c>
      <c r="J9" s="40">
        <v>5701</v>
      </c>
      <c r="K9" s="8">
        <f t="shared" si="3"/>
        <v>30.936618189711307</v>
      </c>
      <c r="L9" s="40">
        <v>3363</v>
      </c>
      <c r="M9" s="8">
        <f t="shared" si="4"/>
        <v>18.249403082266117</v>
      </c>
      <c r="N9" s="10">
        <v>2924</v>
      </c>
      <c r="O9" s="8">
        <f t="shared" si="5"/>
        <v>15.867158671586715</v>
      </c>
      <c r="P9" s="10">
        <v>6243</v>
      </c>
      <c r="Q9" s="8">
        <f t="shared" si="6"/>
        <v>33.877794660299543</v>
      </c>
      <c r="R9" s="10">
        <v>73</v>
      </c>
      <c r="S9" s="16">
        <f t="shared" si="7"/>
        <v>0.3961363143043195</v>
      </c>
      <c r="T9" s="10">
        <v>8653</v>
      </c>
      <c r="U9" s="8">
        <f t="shared" si="8"/>
        <v>50.694241021735309</v>
      </c>
      <c r="V9" s="10">
        <v>1687</v>
      </c>
      <c r="W9" s="8">
        <f t="shared" si="9"/>
        <v>9.1545474278272199</v>
      </c>
      <c r="X9" s="10">
        <v>1091</v>
      </c>
      <c r="Y9" s="8">
        <f t="shared" si="10"/>
        <v>5.9203386151508575</v>
      </c>
      <c r="Z9" s="10">
        <v>5877</v>
      </c>
      <c r="AA9" s="8">
        <f t="shared" si="11"/>
        <v>31.891686563924463</v>
      </c>
    </row>
    <row r="10" spans="1:27" ht="28.5" customHeight="1">
      <c r="A10" s="32">
        <v>5</v>
      </c>
      <c r="B10" s="7" t="s">
        <v>13</v>
      </c>
      <c r="C10" s="40">
        <v>18465</v>
      </c>
      <c r="D10" s="40">
        <v>18536</v>
      </c>
      <c r="E10" s="8">
        <f t="shared" si="0"/>
        <v>100.3845112374763</v>
      </c>
      <c r="F10" s="40">
        <v>5560</v>
      </c>
      <c r="G10" s="8">
        <f t="shared" si="1"/>
        <v>29.995684074233925</v>
      </c>
      <c r="H10" s="10">
        <v>1208</v>
      </c>
      <c r="I10" s="8">
        <f t="shared" si="2"/>
        <v>6.5170479067760034</v>
      </c>
      <c r="J10" s="40">
        <v>5460</v>
      </c>
      <c r="K10" s="8">
        <f t="shared" si="3"/>
        <v>29.456193353474319</v>
      </c>
      <c r="L10" s="40">
        <v>1129</v>
      </c>
      <c r="M10" s="8">
        <f t="shared" si="4"/>
        <v>6.0908502373759168</v>
      </c>
      <c r="N10" s="10">
        <v>693</v>
      </c>
      <c r="O10" s="8">
        <f t="shared" si="5"/>
        <v>3.7386706948640485</v>
      </c>
      <c r="P10" s="10">
        <v>429</v>
      </c>
      <c r="Q10" s="8">
        <f t="shared" si="6"/>
        <v>2.3144151920586964</v>
      </c>
      <c r="R10" s="10">
        <v>14</v>
      </c>
      <c r="S10" s="16">
        <f t="shared" si="7"/>
        <v>7.5528700906344406E-2</v>
      </c>
      <c r="T10" s="10">
        <v>5510</v>
      </c>
      <c r="U10" s="8">
        <f t="shared" si="8"/>
        <v>29.840238288654209</v>
      </c>
      <c r="V10" s="10">
        <v>50</v>
      </c>
      <c r="W10" s="8">
        <f t="shared" si="9"/>
        <v>0.26974536037980146</v>
      </c>
      <c r="X10" s="10">
        <v>18</v>
      </c>
      <c r="Y10" s="8">
        <f t="shared" si="10"/>
        <v>9.7108329736728533E-2</v>
      </c>
      <c r="Z10" s="10">
        <v>0</v>
      </c>
      <c r="AA10" s="8">
        <f t="shared" si="11"/>
        <v>0</v>
      </c>
    </row>
    <row r="11" spans="1:27" ht="30.75" customHeight="1">
      <c r="A11" s="32">
        <v>6</v>
      </c>
      <c r="B11" s="4" t="s">
        <v>14</v>
      </c>
      <c r="C11" s="9">
        <v>18219</v>
      </c>
      <c r="D11" s="9">
        <v>18991</v>
      </c>
      <c r="E11" s="8">
        <f t="shared" si="0"/>
        <v>104.23733465063944</v>
      </c>
      <c r="F11" s="9">
        <v>7890</v>
      </c>
      <c r="G11" s="8">
        <f t="shared" si="1"/>
        <v>41.54599547153915</v>
      </c>
      <c r="H11" s="10">
        <v>7613</v>
      </c>
      <c r="I11" s="8">
        <f t="shared" si="2"/>
        <v>40.087409825706914</v>
      </c>
      <c r="J11" s="9">
        <v>5318</v>
      </c>
      <c r="K11" s="8">
        <f t="shared" si="3"/>
        <v>28.002738139118531</v>
      </c>
      <c r="L11" s="9">
        <v>4516</v>
      </c>
      <c r="M11" s="8">
        <f t="shared" si="4"/>
        <v>23.779685114001371</v>
      </c>
      <c r="N11" s="10">
        <v>10996</v>
      </c>
      <c r="O11" s="8">
        <f t="shared" si="5"/>
        <v>57.901111052603866</v>
      </c>
      <c r="P11" s="10">
        <v>14678</v>
      </c>
      <c r="Q11" s="8">
        <f t="shared" si="6"/>
        <v>77.289242272655471</v>
      </c>
      <c r="R11" s="10">
        <v>560</v>
      </c>
      <c r="S11" s="16">
        <f t="shared" si="7"/>
        <v>2.9487652045705861</v>
      </c>
      <c r="T11" s="10">
        <v>8451</v>
      </c>
      <c r="U11" s="8">
        <f t="shared" si="8"/>
        <v>46.385641363411821</v>
      </c>
      <c r="V11" s="10">
        <v>1179</v>
      </c>
      <c r="W11" s="8">
        <f t="shared" si="9"/>
        <v>6.2082038860512876</v>
      </c>
      <c r="X11" s="10">
        <v>821</v>
      </c>
      <c r="Y11" s="8">
        <f t="shared" si="10"/>
        <v>4.3231004159865201</v>
      </c>
      <c r="Z11" s="10">
        <v>390</v>
      </c>
      <c r="AA11" s="8">
        <f t="shared" si="11"/>
        <v>2.0536043388973724</v>
      </c>
    </row>
    <row r="12" spans="1:27" ht="48.75" customHeight="1">
      <c r="A12" s="32">
        <v>7</v>
      </c>
      <c r="B12" s="4" t="s">
        <v>15</v>
      </c>
      <c r="C12" s="40">
        <v>13124</v>
      </c>
      <c r="D12" s="40">
        <v>13867</v>
      </c>
      <c r="E12" s="8">
        <f t="shared" si="0"/>
        <v>105.66138372447425</v>
      </c>
      <c r="F12" s="40">
        <v>4381</v>
      </c>
      <c r="G12" s="8">
        <f t="shared" si="1"/>
        <v>31.592990553111704</v>
      </c>
      <c r="H12" s="10">
        <v>4681</v>
      </c>
      <c r="I12" s="8">
        <f t="shared" si="2"/>
        <v>33.756400086536381</v>
      </c>
      <c r="J12" s="40">
        <v>3128</v>
      </c>
      <c r="K12" s="8">
        <f t="shared" si="3"/>
        <v>22.557150068507969</v>
      </c>
      <c r="L12" s="40">
        <v>1622</v>
      </c>
      <c r="M12" s="8">
        <f t="shared" si="4"/>
        <v>11.696834210716089</v>
      </c>
      <c r="N12" s="10">
        <v>4576</v>
      </c>
      <c r="O12" s="8">
        <f t="shared" si="5"/>
        <v>32.999206749837747</v>
      </c>
      <c r="P12" s="10">
        <v>4992</v>
      </c>
      <c r="Q12" s="8">
        <f t="shared" si="6"/>
        <v>35.999134636186632</v>
      </c>
      <c r="R12" s="10">
        <v>416</v>
      </c>
      <c r="S12" s="16">
        <f t="shared" si="7"/>
        <v>2.9999278863488859</v>
      </c>
      <c r="T12" s="10">
        <v>6450</v>
      </c>
      <c r="U12" s="8">
        <f t="shared" si="8"/>
        <v>49.146601645839681</v>
      </c>
      <c r="V12" s="10">
        <v>3389</v>
      </c>
      <c r="W12" s="8">
        <f t="shared" si="9"/>
        <v>24.439316362587437</v>
      </c>
      <c r="X12" s="10">
        <v>428</v>
      </c>
      <c r="Y12" s="8">
        <f t="shared" si="10"/>
        <v>3.0864642676858729</v>
      </c>
      <c r="Z12" s="10">
        <v>165</v>
      </c>
      <c r="AA12" s="8">
        <f t="shared" si="11"/>
        <v>1.1898752433835724</v>
      </c>
    </row>
    <row r="13" spans="1:27" ht="25.5" customHeight="1">
      <c r="A13" s="32">
        <v>8</v>
      </c>
      <c r="B13" s="7" t="s">
        <v>16</v>
      </c>
      <c r="C13" s="40">
        <v>15327</v>
      </c>
      <c r="D13" s="40">
        <v>16296</v>
      </c>
      <c r="E13" s="8">
        <f t="shared" si="0"/>
        <v>106.32217655118419</v>
      </c>
      <c r="F13" s="40">
        <v>4749</v>
      </c>
      <c r="G13" s="8">
        <f t="shared" si="1"/>
        <v>29.142120765832107</v>
      </c>
      <c r="H13" s="10">
        <v>4705</v>
      </c>
      <c r="I13" s="8">
        <f t="shared" si="2"/>
        <v>28.872115856651938</v>
      </c>
      <c r="J13" s="40">
        <v>4429</v>
      </c>
      <c r="K13" s="8">
        <f t="shared" si="3"/>
        <v>27.178448699067257</v>
      </c>
      <c r="L13" s="40">
        <v>2063</v>
      </c>
      <c r="M13" s="8">
        <f t="shared" si="4"/>
        <v>12.659548355424644</v>
      </c>
      <c r="N13" s="10">
        <v>4791</v>
      </c>
      <c r="O13" s="8">
        <f t="shared" si="5"/>
        <v>29.399852724594993</v>
      </c>
      <c r="P13" s="10">
        <v>6982</v>
      </c>
      <c r="Q13" s="8">
        <f t="shared" si="6"/>
        <v>42.844869906725577</v>
      </c>
      <c r="R13" s="10">
        <v>240</v>
      </c>
      <c r="S13" s="16">
        <f t="shared" si="7"/>
        <v>1.4727540500736378</v>
      </c>
      <c r="T13" s="10">
        <v>2353</v>
      </c>
      <c r="U13" s="8">
        <f t="shared" si="8"/>
        <v>15.351993214588635</v>
      </c>
      <c r="V13" s="10">
        <v>1107</v>
      </c>
      <c r="W13" s="8">
        <f t="shared" si="9"/>
        <v>6.7930780559646537</v>
      </c>
      <c r="X13" s="10">
        <v>233</v>
      </c>
      <c r="Y13" s="8">
        <f t="shared" si="10"/>
        <v>1.4297987236131566</v>
      </c>
      <c r="Z13" s="10">
        <v>4253</v>
      </c>
      <c r="AA13" s="8">
        <f t="shared" si="11"/>
        <v>26.09842906234659</v>
      </c>
    </row>
    <row r="14" spans="1:27" ht="25.5" customHeight="1">
      <c r="A14" s="32">
        <v>9</v>
      </c>
      <c r="B14" s="7" t="s">
        <v>17</v>
      </c>
      <c r="C14" s="40">
        <v>22085</v>
      </c>
      <c r="D14" s="40">
        <v>23130</v>
      </c>
      <c r="E14" s="8">
        <f t="shared" si="0"/>
        <v>104.73171836087842</v>
      </c>
      <c r="F14" s="40">
        <v>9854</v>
      </c>
      <c r="G14" s="8">
        <f t="shared" si="1"/>
        <v>42.602680501513184</v>
      </c>
      <c r="H14" s="10">
        <v>9839</v>
      </c>
      <c r="I14" s="8">
        <f t="shared" si="2"/>
        <v>42.537829658452225</v>
      </c>
      <c r="J14" s="40">
        <v>8847</v>
      </c>
      <c r="K14" s="8">
        <f t="shared" si="3"/>
        <v>38.249027237354085</v>
      </c>
      <c r="L14" s="40">
        <v>3524</v>
      </c>
      <c r="M14" s="8">
        <f t="shared" si="4"/>
        <v>15.235624729788153</v>
      </c>
      <c r="N14" s="10">
        <v>7426</v>
      </c>
      <c r="O14" s="8">
        <f t="shared" si="5"/>
        <v>32.105490704712494</v>
      </c>
      <c r="P14" s="10">
        <v>15911</v>
      </c>
      <c r="Q14" s="8">
        <f t="shared" si="6"/>
        <v>68.789450929528755</v>
      </c>
      <c r="R14" s="10">
        <v>613</v>
      </c>
      <c r="S14" s="16">
        <f t="shared" si="7"/>
        <v>2.6502377864245568</v>
      </c>
      <c r="T14" s="10">
        <v>5621</v>
      </c>
      <c r="U14" s="8">
        <f t="shared" si="8"/>
        <v>25.451664025356578</v>
      </c>
      <c r="V14" s="10">
        <v>1891</v>
      </c>
      <c r="W14" s="8">
        <f t="shared" si="9"/>
        <v>8.1755296152183305</v>
      </c>
      <c r="X14" s="10">
        <v>1313</v>
      </c>
      <c r="Y14" s="8">
        <f t="shared" si="10"/>
        <v>5.6766104626026808</v>
      </c>
      <c r="Z14" s="10">
        <v>1833</v>
      </c>
      <c r="AA14" s="8">
        <f t="shared" si="11"/>
        <v>7.9247730220492869</v>
      </c>
    </row>
    <row r="15" spans="1:27" ht="25.5" customHeight="1">
      <c r="A15" s="32">
        <v>10</v>
      </c>
      <c r="B15" s="4" t="s">
        <v>18</v>
      </c>
      <c r="C15" s="40">
        <v>4071</v>
      </c>
      <c r="D15" s="40">
        <v>4029</v>
      </c>
      <c r="E15" s="8">
        <f t="shared" si="0"/>
        <v>98.968312453942517</v>
      </c>
      <c r="F15" s="40">
        <v>1359</v>
      </c>
      <c r="G15" s="8">
        <f t="shared" si="1"/>
        <v>33.730454206999255</v>
      </c>
      <c r="H15" s="10">
        <v>1787</v>
      </c>
      <c r="I15" s="8">
        <f t="shared" si="2"/>
        <v>44.353437577562673</v>
      </c>
      <c r="J15" s="40">
        <v>985</v>
      </c>
      <c r="K15" s="8">
        <f t="shared" si="3"/>
        <v>24.447753785058328</v>
      </c>
      <c r="L15" s="40">
        <v>843</v>
      </c>
      <c r="M15" s="8">
        <f t="shared" si="4"/>
        <v>20.92330603127327</v>
      </c>
      <c r="N15" s="10">
        <v>1209</v>
      </c>
      <c r="O15" s="8">
        <f t="shared" si="5"/>
        <v>30.007446016381238</v>
      </c>
      <c r="P15" s="10">
        <v>1727</v>
      </c>
      <c r="Q15" s="8">
        <f t="shared" si="6"/>
        <v>42.864234301315463</v>
      </c>
      <c r="R15" s="10">
        <v>34</v>
      </c>
      <c r="S15" s="16">
        <f t="shared" si="7"/>
        <v>0.84388185654008441</v>
      </c>
      <c r="T15" s="10">
        <v>751</v>
      </c>
      <c r="U15" s="8">
        <f t="shared" si="8"/>
        <v>18.447555883075413</v>
      </c>
      <c r="V15" s="10">
        <v>144</v>
      </c>
      <c r="W15" s="8">
        <f t="shared" si="9"/>
        <v>3.5740878629932986</v>
      </c>
      <c r="X15" s="10">
        <v>102</v>
      </c>
      <c r="Y15" s="8">
        <f t="shared" si="10"/>
        <v>2.5316455696202533</v>
      </c>
      <c r="Z15" s="10">
        <v>128</v>
      </c>
      <c r="AA15" s="8">
        <f t="shared" si="11"/>
        <v>3.1769669893273766</v>
      </c>
    </row>
    <row r="16" spans="1:27" ht="26.25" customHeight="1">
      <c r="A16" s="32">
        <v>11</v>
      </c>
      <c r="B16" s="4" t="s">
        <v>19</v>
      </c>
      <c r="C16" s="9">
        <v>10728</v>
      </c>
      <c r="D16" s="9">
        <v>9738</v>
      </c>
      <c r="E16" s="8">
        <f t="shared" si="0"/>
        <v>90.771812080536918</v>
      </c>
      <c r="F16" s="9">
        <v>3571</v>
      </c>
      <c r="G16" s="8">
        <f t="shared" si="1"/>
        <v>36.670774286301089</v>
      </c>
      <c r="H16" s="10">
        <v>3478</v>
      </c>
      <c r="I16" s="8">
        <f t="shared" si="2"/>
        <v>35.71575272129801</v>
      </c>
      <c r="J16" s="9">
        <v>3700</v>
      </c>
      <c r="K16" s="8">
        <f t="shared" si="3"/>
        <v>37.995481618402138</v>
      </c>
      <c r="L16" s="9">
        <v>1881</v>
      </c>
      <c r="M16" s="8">
        <f t="shared" si="4"/>
        <v>19.316081330868762</v>
      </c>
      <c r="N16" s="10">
        <v>6896</v>
      </c>
      <c r="O16" s="8">
        <f t="shared" si="5"/>
        <v>70.815362497432744</v>
      </c>
      <c r="P16" s="10">
        <v>7852</v>
      </c>
      <c r="Q16" s="8">
        <f t="shared" si="6"/>
        <v>80.632573423700961</v>
      </c>
      <c r="R16" s="10">
        <v>1635</v>
      </c>
      <c r="S16" s="16">
        <f t="shared" si="7"/>
        <v>16.789895255699321</v>
      </c>
      <c r="T16" s="10">
        <v>2047</v>
      </c>
      <c r="U16" s="8">
        <f t="shared" si="8"/>
        <v>19.080909768829233</v>
      </c>
      <c r="V16" s="10">
        <v>2417</v>
      </c>
      <c r="W16" s="8">
        <f t="shared" si="9"/>
        <v>24.820291640994043</v>
      </c>
      <c r="X16" s="10">
        <v>586</v>
      </c>
      <c r="Y16" s="8">
        <f t="shared" si="10"/>
        <v>6.0176627644280138</v>
      </c>
      <c r="Z16" s="10">
        <v>585</v>
      </c>
      <c r="AA16" s="8">
        <f t="shared" si="11"/>
        <v>6.0073937153419594</v>
      </c>
    </row>
    <row r="17" spans="1:27" ht="25.5" customHeight="1">
      <c r="A17" s="32">
        <v>12</v>
      </c>
      <c r="B17" s="4" t="s">
        <v>20</v>
      </c>
      <c r="C17" s="40">
        <v>4754</v>
      </c>
      <c r="D17" s="40">
        <v>3836</v>
      </c>
      <c r="E17" s="8">
        <f t="shared" si="0"/>
        <v>80.6899453092133</v>
      </c>
      <c r="F17" s="40">
        <v>1460</v>
      </c>
      <c r="G17" s="8">
        <f t="shared" si="1"/>
        <v>38.060479666319083</v>
      </c>
      <c r="H17" s="10">
        <v>1101</v>
      </c>
      <c r="I17" s="8">
        <f t="shared" si="2"/>
        <v>28.701772679874871</v>
      </c>
      <c r="J17" s="40">
        <v>1421</v>
      </c>
      <c r="K17" s="8">
        <f t="shared" si="3"/>
        <v>37.043795620437955</v>
      </c>
      <c r="L17" s="40">
        <v>691</v>
      </c>
      <c r="M17" s="8">
        <f t="shared" si="4"/>
        <v>18.013555787278413</v>
      </c>
      <c r="N17" s="10">
        <v>2036</v>
      </c>
      <c r="O17" s="8">
        <f t="shared" si="5"/>
        <v>53.076120959332641</v>
      </c>
      <c r="P17" s="10">
        <v>2997</v>
      </c>
      <c r="Q17" s="8">
        <f t="shared" si="6"/>
        <v>78.128258602711156</v>
      </c>
      <c r="R17" s="10">
        <v>76</v>
      </c>
      <c r="S17" s="16">
        <f t="shared" si="7"/>
        <v>1.9812304483837331</v>
      </c>
      <c r="T17" s="10">
        <v>480</v>
      </c>
      <c r="U17" s="8">
        <f t="shared" si="8"/>
        <v>10.096760622633571</v>
      </c>
      <c r="V17" s="10">
        <v>294</v>
      </c>
      <c r="W17" s="8">
        <f t="shared" si="9"/>
        <v>7.664233576642336</v>
      </c>
      <c r="X17" s="10">
        <v>52</v>
      </c>
      <c r="Y17" s="8">
        <f t="shared" si="10"/>
        <v>1.3555787278415015</v>
      </c>
      <c r="Z17" s="10">
        <v>50</v>
      </c>
      <c r="AA17" s="8">
        <f t="shared" si="11"/>
        <v>1.3034410844629822</v>
      </c>
    </row>
    <row r="18" spans="1:27" ht="30" customHeight="1">
      <c r="A18" s="32">
        <v>13</v>
      </c>
      <c r="B18" s="7" t="s">
        <v>21</v>
      </c>
      <c r="C18" s="40">
        <v>10021</v>
      </c>
      <c r="D18" s="40">
        <v>7980</v>
      </c>
      <c r="E18" s="8">
        <f t="shared" si="0"/>
        <v>79.632771180520905</v>
      </c>
      <c r="F18" s="40">
        <v>3595</v>
      </c>
      <c r="G18" s="8">
        <f t="shared" si="1"/>
        <v>45.05012531328321</v>
      </c>
      <c r="H18" s="10">
        <v>4094</v>
      </c>
      <c r="I18" s="8">
        <f t="shared" si="2"/>
        <v>51.303258145363408</v>
      </c>
      <c r="J18" s="40">
        <v>3863</v>
      </c>
      <c r="K18" s="8">
        <f t="shared" si="3"/>
        <v>48.408521303258148</v>
      </c>
      <c r="L18" s="40">
        <v>2657</v>
      </c>
      <c r="M18" s="8">
        <f t="shared" si="4"/>
        <v>33.29573934837093</v>
      </c>
      <c r="N18" s="10">
        <v>4631</v>
      </c>
      <c r="O18" s="8">
        <f t="shared" si="5"/>
        <v>58.032581453634087</v>
      </c>
      <c r="P18" s="10">
        <v>2773</v>
      </c>
      <c r="Q18" s="8">
        <f t="shared" si="6"/>
        <v>34.749373433583962</v>
      </c>
      <c r="R18" s="10">
        <v>898</v>
      </c>
      <c r="S18" s="16">
        <f t="shared" si="7"/>
        <v>11.253132832080201</v>
      </c>
      <c r="T18" s="10">
        <v>2836</v>
      </c>
      <c r="U18" s="8">
        <f t="shared" si="8"/>
        <v>28.300568805508433</v>
      </c>
      <c r="V18" s="10">
        <v>399</v>
      </c>
      <c r="W18" s="8">
        <f t="shared" si="9"/>
        <v>5</v>
      </c>
      <c r="X18" s="10">
        <v>816</v>
      </c>
      <c r="Y18" s="8">
        <f t="shared" si="10"/>
        <v>10.225563909774436</v>
      </c>
      <c r="Z18" s="10">
        <v>2587</v>
      </c>
      <c r="AA18" s="8">
        <f t="shared" si="11"/>
        <v>32.418546365914786</v>
      </c>
    </row>
    <row r="19" spans="1:27" ht="29.25" customHeight="1">
      <c r="A19" s="32">
        <v>14</v>
      </c>
      <c r="B19" s="7" t="s">
        <v>22</v>
      </c>
      <c r="C19" s="9">
        <v>8371</v>
      </c>
      <c r="D19" s="9">
        <v>8421</v>
      </c>
      <c r="E19" s="8">
        <f t="shared" si="0"/>
        <v>100.59730020308207</v>
      </c>
      <c r="F19" s="9">
        <v>5647</v>
      </c>
      <c r="G19" s="8">
        <f t="shared" si="1"/>
        <v>67.05854411590073</v>
      </c>
      <c r="H19" s="10">
        <v>4212</v>
      </c>
      <c r="I19" s="8">
        <f t="shared" si="2"/>
        <v>50.017812611328822</v>
      </c>
      <c r="J19" s="9">
        <v>3113</v>
      </c>
      <c r="K19" s="8">
        <f t="shared" si="3"/>
        <v>36.96710604441278</v>
      </c>
      <c r="L19" s="9">
        <v>497</v>
      </c>
      <c r="M19" s="8">
        <f t="shared" si="4"/>
        <v>5.9019118869492937</v>
      </c>
      <c r="N19" s="10">
        <v>2983</v>
      </c>
      <c r="O19" s="8">
        <f t="shared" si="5"/>
        <v>35.423346395914976</v>
      </c>
      <c r="P19" s="10">
        <v>5140</v>
      </c>
      <c r="Q19" s="8">
        <f t="shared" si="6"/>
        <v>61.037881486759289</v>
      </c>
      <c r="R19" s="10">
        <v>56</v>
      </c>
      <c r="S19" s="16">
        <f t="shared" si="7"/>
        <v>0.66500415627597675</v>
      </c>
      <c r="T19" s="10">
        <v>1274</v>
      </c>
      <c r="U19" s="8">
        <f t="shared" si="8"/>
        <v>15.21920917453112</v>
      </c>
      <c r="V19" s="10">
        <v>726</v>
      </c>
      <c r="W19" s="8">
        <f t="shared" si="9"/>
        <v>8.6213038831492703</v>
      </c>
      <c r="X19" s="10">
        <v>585</v>
      </c>
      <c r="Y19" s="8">
        <f t="shared" si="10"/>
        <v>6.9469184182401138</v>
      </c>
      <c r="Z19" s="10">
        <v>760</v>
      </c>
      <c r="AA19" s="8">
        <f t="shared" si="11"/>
        <v>9.0250564066025412</v>
      </c>
    </row>
    <row r="20" spans="1:27" ht="25.5" customHeight="1">
      <c r="A20" s="32">
        <v>15</v>
      </c>
      <c r="B20" s="4" t="s">
        <v>23</v>
      </c>
      <c r="C20" s="38">
        <v>4294</v>
      </c>
      <c r="D20" s="38">
        <v>4255</v>
      </c>
      <c r="E20" s="8">
        <f t="shared" si="0"/>
        <v>99.091755938518858</v>
      </c>
      <c r="F20" s="38">
        <v>2659</v>
      </c>
      <c r="G20" s="8">
        <f t="shared" si="1"/>
        <v>62.491186839012926</v>
      </c>
      <c r="H20" s="11">
        <v>2807</v>
      </c>
      <c r="I20" s="8">
        <f t="shared" si="2"/>
        <v>65.969447708578144</v>
      </c>
      <c r="J20" s="38">
        <v>1505</v>
      </c>
      <c r="K20" s="8">
        <f t="shared" si="3"/>
        <v>35.370152761457106</v>
      </c>
      <c r="L20" s="38">
        <v>407</v>
      </c>
      <c r="M20" s="8">
        <f t="shared" si="4"/>
        <v>9.5652173913043477</v>
      </c>
      <c r="N20" s="11">
        <v>3518</v>
      </c>
      <c r="O20" s="8">
        <f t="shared" si="5"/>
        <v>82.679200940070501</v>
      </c>
      <c r="P20" s="11">
        <v>3849</v>
      </c>
      <c r="Q20" s="8">
        <f t="shared" si="6"/>
        <v>90.458284371327849</v>
      </c>
      <c r="R20" s="11">
        <v>35</v>
      </c>
      <c r="S20" s="16">
        <f t="shared" si="7"/>
        <v>0.82256169212690955</v>
      </c>
      <c r="T20" s="11">
        <v>882</v>
      </c>
      <c r="U20" s="8">
        <f t="shared" si="8"/>
        <v>20.540288775034931</v>
      </c>
      <c r="V20" s="11">
        <v>257</v>
      </c>
      <c r="W20" s="8">
        <f t="shared" si="9"/>
        <v>6.039952996474736</v>
      </c>
      <c r="X20" s="11">
        <v>288</v>
      </c>
      <c r="Y20" s="8">
        <f t="shared" si="10"/>
        <v>6.7685076380728555</v>
      </c>
      <c r="Z20" s="11">
        <v>821</v>
      </c>
      <c r="AA20" s="8">
        <f t="shared" si="11"/>
        <v>19.294947121034077</v>
      </c>
    </row>
    <row r="21" spans="1:27" ht="30" customHeight="1">
      <c r="A21" s="32">
        <v>16</v>
      </c>
      <c r="B21" s="4" t="s">
        <v>24</v>
      </c>
      <c r="C21" s="40">
        <v>3778</v>
      </c>
      <c r="D21" s="40">
        <v>3961</v>
      </c>
      <c r="E21" s="8">
        <f t="shared" si="0"/>
        <v>104.8438327157226</v>
      </c>
      <c r="F21" s="40">
        <v>2689</v>
      </c>
      <c r="G21" s="8">
        <f t="shared" si="1"/>
        <v>67.88689724816966</v>
      </c>
      <c r="H21" s="10">
        <v>1378</v>
      </c>
      <c r="I21" s="8">
        <f t="shared" si="2"/>
        <v>34.78919464781621</v>
      </c>
      <c r="J21" s="40">
        <v>878</v>
      </c>
      <c r="K21" s="8">
        <f t="shared" si="3"/>
        <v>22.16611966675082</v>
      </c>
      <c r="L21" s="40">
        <v>310</v>
      </c>
      <c r="M21" s="8">
        <f t="shared" si="4"/>
        <v>7.8263064882605402</v>
      </c>
      <c r="N21" s="10">
        <v>704</v>
      </c>
      <c r="O21" s="8">
        <f t="shared" si="5"/>
        <v>17.773289573340065</v>
      </c>
      <c r="P21" s="10">
        <v>636</v>
      </c>
      <c r="Q21" s="8">
        <f t="shared" si="6"/>
        <v>16.056551375915173</v>
      </c>
      <c r="R21" s="10">
        <v>83</v>
      </c>
      <c r="S21" s="16">
        <f t="shared" si="7"/>
        <v>2.0954304468568545</v>
      </c>
      <c r="T21" s="10">
        <v>199</v>
      </c>
      <c r="U21" s="8">
        <f t="shared" si="8"/>
        <v>5.2673372154579141</v>
      </c>
      <c r="V21" s="10">
        <v>158</v>
      </c>
      <c r="W21" s="8">
        <f t="shared" si="9"/>
        <v>3.9888916940166625</v>
      </c>
      <c r="X21" s="10">
        <v>181</v>
      </c>
      <c r="Y21" s="8">
        <f t="shared" si="10"/>
        <v>4.5695531431456704</v>
      </c>
      <c r="Z21" s="10">
        <v>246</v>
      </c>
      <c r="AA21" s="8">
        <f t="shared" si="11"/>
        <v>6.2105528906841707</v>
      </c>
    </row>
    <row r="22" spans="1:27" ht="29.25" customHeight="1">
      <c r="A22" s="32">
        <v>17</v>
      </c>
      <c r="B22" s="4" t="s">
        <v>25</v>
      </c>
      <c r="C22" s="39">
        <v>3815</v>
      </c>
      <c r="D22" s="39">
        <v>3363</v>
      </c>
      <c r="E22" s="8">
        <f t="shared" si="0"/>
        <v>88.152031454783753</v>
      </c>
      <c r="F22" s="39">
        <v>1970</v>
      </c>
      <c r="G22" s="8">
        <f t="shared" si="1"/>
        <v>58.578650014867677</v>
      </c>
      <c r="H22" s="12">
        <v>1845</v>
      </c>
      <c r="I22" s="8">
        <f t="shared" si="2"/>
        <v>54.861730597680641</v>
      </c>
      <c r="J22" s="39">
        <v>846</v>
      </c>
      <c r="K22" s="8">
        <f t="shared" si="3"/>
        <v>25.156110615521854</v>
      </c>
      <c r="L22" s="39">
        <v>585</v>
      </c>
      <c r="M22" s="8">
        <f t="shared" si="4"/>
        <v>17.395182872435324</v>
      </c>
      <c r="N22" s="12">
        <v>1523</v>
      </c>
      <c r="O22" s="8">
        <f t="shared" si="5"/>
        <v>45.28694617900684</v>
      </c>
      <c r="P22" s="12">
        <v>1584</v>
      </c>
      <c r="Q22" s="8">
        <f t="shared" si="6"/>
        <v>47.100802854594114</v>
      </c>
      <c r="R22" s="12">
        <v>86</v>
      </c>
      <c r="S22" s="16">
        <f t="shared" si="7"/>
        <v>2.5572405590246805</v>
      </c>
      <c r="T22" s="12">
        <v>31</v>
      </c>
      <c r="U22" s="8">
        <f t="shared" si="8"/>
        <v>0.81258191349934472</v>
      </c>
      <c r="V22" s="12">
        <v>161</v>
      </c>
      <c r="W22" s="8">
        <f t="shared" si="9"/>
        <v>4.7873922093369012</v>
      </c>
      <c r="X22" s="12">
        <v>234</v>
      </c>
      <c r="Y22" s="8">
        <f t="shared" si="10"/>
        <v>6.9580731489741305</v>
      </c>
      <c r="Z22" s="12">
        <v>934</v>
      </c>
      <c r="AA22" s="8">
        <f t="shared" si="11"/>
        <v>27.772821885221529</v>
      </c>
    </row>
    <row r="23" spans="1:27" ht="30.75" customHeight="1">
      <c r="A23" s="32">
        <v>18</v>
      </c>
      <c r="B23" s="4" t="s">
        <v>26</v>
      </c>
      <c r="C23" s="40">
        <v>2687</v>
      </c>
      <c r="D23" s="40">
        <v>2082</v>
      </c>
      <c r="E23" s="8">
        <f t="shared" si="0"/>
        <v>77.484183103833274</v>
      </c>
      <c r="F23" s="40">
        <v>1048</v>
      </c>
      <c r="G23" s="8">
        <f t="shared" si="1"/>
        <v>50.33621517771374</v>
      </c>
      <c r="H23" s="10">
        <v>958</v>
      </c>
      <c r="I23" s="8">
        <f t="shared" si="2"/>
        <v>46.01344860710855</v>
      </c>
      <c r="J23" s="40">
        <v>534</v>
      </c>
      <c r="K23" s="8">
        <f t="shared" si="3"/>
        <v>25.648414985590779</v>
      </c>
      <c r="L23" s="40">
        <v>193</v>
      </c>
      <c r="M23" s="8">
        <f t="shared" si="4"/>
        <v>9.2699327569644581</v>
      </c>
      <c r="N23" s="10">
        <v>890</v>
      </c>
      <c r="O23" s="8">
        <f t="shared" si="5"/>
        <v>42.747358309317967</v>
      </c>
      <c r="P23" s="10">
        <v>1766</v>
      </c>
      <c r="Q23" s="8">
        <f t="shared" si="6"/>
        <v>84.822286263208454</v>
      </c>
      <c r="R23" s="10">
        <v>13</v>
      </c>
      <c r="S23" s="16">
        <f t="shared" si="7"/>
        <v>0.62439961575408265</v>
      </c>
      <c r="T23" s="10">
        <v>14</v>
      </c>
      <c r="U23" s="8">
        <f t="shared" si="8"/>
        <v>0.52102716784518055</v>
      </c>
      <c r="V23" s="10">
        <v>58</v>
      </c>
      <c r="W23" s="8">
        <f t="shared" si="9"/>
        <v>2.7857829010566761</v>
      </c>
      <c r="X23" s="10">
        <v>37</v>
      </c>
      <c r="Y23" s="8">
        <f t="shared" si="10"/>
        <v>1.7771373679154658</v>
      </c>
      <c r="Z23" s="10">
        <v>60</v>
      </c>
      <c r="AA23" s="8">
        <f t="shared" si="11"/>
        <v>2.8818443804034581</v>
      </c>
    </row>
    <row r="24" spans="1:27" ht="25.5" customHeight="1">
      <c r="A24" s="32">
        <v>19</v>
      </c>
      <c r="B24" s="4" t="s">
        <v>27</v>
      </c>
      <c r="C24" s="40">
        <v>3696</v>
      </c>
      <c r="D24" s="40">
        <v>3786</v>
      </c>
      <c r="E24" s="8">
        <f t="shared" si="0"/>
        <v>102.43506493506493</v>
      </c>
      <c r="F24" s="40">
        <v>1503</v>
      </c>
      <c r="G24" s="8">
        <f t="shared" si="1"/>
        <v>39.698890649762284</v>
      </c>
      <c r="H24" s="10">
        <v>1483</v>
      </c>
      <c r="I24" s="8">
        <f t="shared" si="2"/>
        <v>39.170628631801371</v>
      </c>
      <c r="J24" s="40">
        <v>1107</v>
      </c>
      <c r="K24" s="8">
        <f t="shared" si="3"/>
        <v>29.239302694136292</v>
      </c>
      <c r="L24" s="40">
        <v>418</v>
      </c>
      <c r="M24" s="8">
        <f t="shared" si="4"/>
        <v>11.040676175382989</v>
      </c>
      <c r="N24" s="10">
        <v>1258</v>
      </c>
      <c r="O24" s="8">
        <f t="shared" si="5"/>
        <v>33.227680929741155</v>
      </c>
      <c r="P24" s="10">
        <v>1209</v>
      </c>
      <c r="Q24" s="8">
        <f t="shared" si="6"/>
        <v>31.933438985736924</v>
      </c>
      <c r="R24" s="10">
        <v>38</v>
      </c>
      <c r="S24" s="16">
        <f t="shared" si="7"/>
        <v>1.0036978341257263</v>
      </c>
      <c r="T24" s="10">
        <v>367</v>
      </c>
      <c r="U24" s="8">
        <f t="shared" si="8"/>
        <v>9.9296536796536792</v>
      </c>
      <c r="V24" s="10">
        <v>229</v>
      </c>
      <c r="W24" s="8">
        <f t="shared" si="9"/>
        <v>6.0486001056524037</v>
      </c>
      <c r="X24" s="10">
        <v>228</v>
      </c>
      <c r="Y24" s="8">
        <f t="shared" si="10"/>
        <v>6.0221870047543584</v>
      </c>
      <c r="Z24" s="10">
        <v>158</v>
      </c>
      <c r="AA24" s="8">
        <f t="shared" si="11"/>
        <v>4.1732699418911778</v>
      </c>
    </row>
    <row r="25" spans="1:27" ht="36.75" customHeight="1">
      <c r="A25" s="32">
        <v>20</v>
      </c>
      <c r="B25" s="4" t="s">
        <v>28</v>
      </c>
      <c r="C25" s="40">
        <v>2961</v>
      </c>
      <c r="D25" s="40">
        <v>3152</v>
      </c>
      <c r="E25" s="8">
        <f t="shared" si="0"/>
        <v>106.45052347180007</v>
      </c>
      <c r="F25" s="40">
        <v>1292</v>
      </c>
      <c r="G25" s="8">
        <f t="shared" si="1"/>
        <v>40.98984771573604</v>
      </c>
      <c r="H25" s="10">
        <v>1292</v>
      </c>
      <c r="I25" s="8">
        <f t="shared" si="2"/>
        <v>40.98984771573604</v>
      </c>
      <c r="J25" s="40">
        <v>901</v>
      </c>
      <c r="K25" s="8">
        <f t="shared" si="3"/>
        <v>28.585025380710661</v>
      </c>
      <c r="L25" s="40">
        <v>470</v>
      </c>
      <c r="M25" s="8">
        <f t="shared" si="4"/>
        <v>14.911167512690355</v>
      </c>
      <c r="N25" s="10">
        <v>972</v>
      </c>
      <c r="O25" s="8">
        <f t="shared" si="5"/>
        <v>30.837563451776649</v>
      </c>
      <c r="P25" s="10">
        <v>1364</v>
      </c>
      <c r="Q25" s="8">
        <f t="shared" si="6"/>
        <v>43.274111675126903</v>
      </c>
      <c r="R25" s="10">
        <v>330</v>
      </c>
      <c r="S25" s="16">
        <f t="shared" si="7"/>
        <v>10.469543147208121</v>
      </c>
      <c r="T25" s="10">
        <v>103</v>
      </c>
      <c r="U25" s="8">
        <f t="shared" si="8"/>
        <v>3.4785545423843298</v>
      </c>
      <c r="V25" s="10">
        <v>170</v>
      </c>
      <c r="W25" s="8">
        <f t="shared" si="9"/>
        <v>5.3934010152284264</v>
      </c>
      <c r="X25" s="10">
        <v>120</v>
      </c>
      <c r="Y25" s="8">
        <f t="shared" si="10"/>
        <v>3.8071065989847717</v>
      </c>
      <c r="Z25" s="10">
        <v>421</v>
      </c>
      <c r="AA25" s="8">
        <f t="shared" si="11"/>
        <v>13.356598984771574</v>
      </c>
    </row>
    <row r="26" spans="1:27" ht="25.5" customHeight="1">
      <c r="A26" s="32">
        <v>21</v>
      </c>
      <c r="B26" s="4" t="s">
        <v>29</v>
      </c>
      <c r="C26" s="40">
        <v>6947</v>
      </c>
      <c r="D26" s="40">
        <v>6365</v>
      </c>
      <c r="E26" s="8">
        <f t="shared" si="0"/>
        <v>91.622282999856054</v>
      </c>
      <c r="F26" s="40">
        <v>2051</v>
      </c>
      <c r="G26" s="8">
        <f t="shared" si="1"/>
        <v>32.22309505106049</v>
      </c>
      <c r="H26" s="10">
        <v>1339</v>
      </c>
      <c r="I26" s="8">
        <f t="shared" si="2"/>
        <v>21.036920659858602</v>
      </c>
      <c r="J26" s="40">
        <v>2240</v>
      </c>
      <c r="K26" s="8">
        <f t="shared" si="3"/>
        <v>35.19245875883739</v>
      </c>
      <c r="L26" s="40">
        <v>865</v>
      </c>
      <c r="M26" s="8">
        <f t="shared" si="4"/>
        <v>13.58994501178319</v>
      </c>
      <c r="N26" s="10">
        <v>1810</v>
      </c>
      <c r="O26" s="8">
        <f t="shared" si="5"/>
        <v>28.436763550667713</v>
      </c>
      <c r="P26" s="10">
        <v>3463</v>
      </c>
      <c r="Q26" s="8">
        <f t="shared" si="6"/>
        <v>54.406912804399056</v>
      </c>
      <c r="R26" s="10">
        <v>71</v>
      </c>
      <c r="S26" s="16">
        <f t="shared" si="7"/>
        <v>1.1154752553024352</v>
      </c>
      <c r="T26" s="10">
        <v>1198</v>
      </c>
      <c r="U26" s="8">
        <f t="shared" si="8"/>
        <v>17.244853893767093</v>
      </c>
      <c r="V26" s="10">
        <v>269</v>
      </c>
      <c r="W26" s="8">
        <f t="shared" si="9"/>
        <v>4.2262372348782407</v>
      </c>
      <c r="X26" s="10">
        <v>370</v>
      </c>
      <c r="Y26" s="8">
        <f t="shared" si="10"/>
        <v>5.813040062843676</v>
      </c>
      <c r="Z26" s="10">
        <v>303</v>
      </c>
      <c r="AA26" s="8">
        <f t="shared" si="11"/>
        <v>4.7604084838963079</v>
      </c>
    </row>
    <row r="27" spans="1:27" ht="30" customHeight="1">
      <c r="A27" s="32">
        <v>22</v>
      </c>
      <c r="B27" s="4" t="s">
        <v>30</v>
      </c>
      <c r="C27" s="40">
        <v>8249</v>
      </c>
      <c r="D27" s="40">
        <v>7942</v>
      </c>
      <c r="E27" s="8">
        <f t="shared" si="0"/>
        <v>96.278336768093098</v>
      </c>
      <c r="F27" s="40">
        <v>3256</v>
      </c>
      <c r="G27" s="8">
        <f t="shared" si="1"/>
        <v>40.99722991689751</v>
      </c>
      <c r="H27" s="10">
        <v>2956</v>
      </c>
      <c r="I27" s="8">
        <f t="shared" si="2"/>
        <v>37.219843868043313</v>
      </c>
      <c r="J27" s="40">
        <v>1683</v>
      </c>
      <c r="K27" s="8">
        <f t="shared" si="3"/>
        <v>21.191135734072024</v>
      </c>
      <c r="L27" s="40">
        <v>1475</v>
      </c>
      <c r="M27" s="8">
        <f t="shared" si="4"/>
        <v>18.572148073533114</v>
      </c>
      <c r="N27" s="10">
        <v>3857</v>
      </c>
      <c r="O27" s="8">
        <f t="shared" si="5"/>
        <v>48.564593301435409</v>
      </c>
      <c r="P27" s="10">
        <v>5640</v>
      </c>
      <c r="Q27" s="8">
        <f t="shared" si="6"/>
        <v>71.014857718458828</v>
      </c>
      <c r="R27" s="10">
        <v>38</v>
      </c>
      <c r="S27" s="16">
        <f t="shared" si="7"/>
        <v>0.4784688995215311</v>
      </c>
      <c r="T27" s="10">
        <v>406</v>
      </c>
      <c r="U27" s="8">
        <f t="shared" si="8"/>
        <v>4.9218087040853433</v>
      </c>
      <c r="V27" s="10">
        <v>659</v>
      </c>
      <c r="W27" s="8">
        <f t="shared" si="9"/>
        <v>8.2976580206497097</v>
      </c>
      <c r="X27" s="10">
        <v>495</v>
      </c>
      <c r="Y27" s="8">
        <f t="shared" si="10"/>
        <v>6.2326869806094187</v>
      </c>
      <c r="Z27" s="10">
        <v>280</v>
      </c>
      <c r="AA27" s="8">
        <f t="shared" si="11"/>
        <v>3.5255603122639134</v>
      </c>
    </row>
    <row r="28" spans="1:27" ht="45" customHeight="1">
      <c r="A28" s="32">
        <v>23</v>
      </c>
      <c r="B28" s="4" t="s">
        <v>31</v>
      </c>
      <c r="C28" s="40">
        <v>2635</v>
      </c>
      <c r="D28" s="40">
        <v>2368</v>
      </c>
      <c r="E28" s="8">
        <f t="shared" si="0"/>
        <v>89.867172675521815</v>
      </c>
      <c r="F28" s="40">
        <v>1373</v>
      </c>
      <c r="G28" s="8">
        <f t="shared" si="1"/>
        <v>57.981418918918919</v>
      </c>
      <c r="H28" s="10">
        <v>1342</v>
      </c>
      <c r="I28" s="8">
        <f t="shared" si="2"/>
        <v>56.672297297297298</v>
      </c>
      <c r="J28" s="40">
        <v>1260</v>
      </c>
      <c r="K28" s="8">
        <f t="shared" si="3"/>
        <v>53.20945945945946</v>
      </c>
      <c r="L28" s="40">
        <v>200</v>
      </c>
      <c r="M28" s="8">
        <f t="shared" si="4"/>
        <v>8.4459459459459456</v>
      </c>
      <c r="N28" s="10">
        <v>768</v>
      </c>
      <c r="O28" s="8">
        <f t="shared" si="5"/>
        <v>32.432432432432435</v>
      </c>
      <c r="P28" s="10">
        <v>1458</v>
      </c>
      <c r="Q28" s="8">
        <f t="shared" si="6"/>
        <v>61.570945945945944</v>
      </c>
      <c r="R28" s="10">
        <v>44</v>
      </c>
      <c r="S28" s="16">
        <f t="shared" si="7"/>
        <v>1.8581081081081081</v>
      </c>
      <c r="T28" s="10">
        <v>49</v>
      </c>
      <c r="U28" s="8">
        <f t="shared" si="8"/>
        <v>1.8595825426944972</v>
      </c>
      <c r="V28" s="10">
        <v>90</v>
      </c>
      <c r="W28" s="8">
        <f t="shared" si="9"/>
        <v>3.8006756756756759</v>
      </c>
      <c r="X28" s="10">
        <v>89</v>
      </c>
      <c r="Y28" s="8">
        <f t="shared" si="10"/>
        <v>3.7584459459459461</v>
      </c>
      <c r="Z28" s="10">
        <v>330</v>
      </c>
      <c r="AA28" s="8">
        <f t="shared" si="11"/>
        <v>13.935810810810811</v>
      </c>
    </row>
    <row r="29" spans="1:27" ht="43.5" customHeight="1">
      <c r="A29" s="32">
        <v>24</v>
      </c>
      <c r="B29" s="4" t="s">
        <v>32</v>
      </c>
      <c r="C29" s="40">
        <v>2748</v>
      </c>
      <c r="D29" s="40">
        <v>2748</v>
      </c>
      <c r="E29" s="8">
        <f t="shared" si="0"/>
        <v>100</v>
      </c>
      <c r="F29" s="40">
        <v>119</v>
      </c>
      <c r="G29" s="8">
        <f t="shared" si="1"/>
        <v>4.3304221251819506</v>
      </c>
      <c r="H29" s="10">
        <v>626</v>
      </c>
      <c r="I29" s="8">
        <f t="shared" si="2"/>
        <v>22.780203784570595</v>
      </c>
      <c r="J29" s="40">
        <v>314</v>
      </c>
      <c r="K29" s="8">
        <f t="shared" si="3"/>
        <v>11.426491994177583</v>
      </c>
      <c r="L29" s="40">
        <v>170</v>
      </c>
      <c r="M29" s="8">
        <f t="shared" si="4"/>
        <v>6.1863173216885006</v>
      </c>
      <c r="N29" s="10">
        <v>59</v>
      </c>
      <c r="O29" s="8">
        <f t="shared" si="5"/>
        <v>2.1470160116448325</v>
      </c>
      <c r="P29" s="10">
        <v>458</v>
      </c>
      <c r="Q29" s="8">
        <f t="shared" si="6"/>
        <v>16.666666666666668</v>
      </c>
      <c r="R29" s="10">
        <v>1</v>
      </c>
      <c r="S29" s="16">
        <f t="shared" si="7"/>
        <v>3.6390101892285295E-2</v>
      </c>
      <c r="T29" s="10">
        <v>318</v>
      </c>
      <c r="U29" s="8">
        <f t="shared" si="8"/>
        <v>11.572052401746724</v>
      </c>
      <c r="V29" s="10">
        <v>22</v>
      </c>
      <c r="W29" s="8">
        <f t="shared" si="9"/>
        <v>0.80058224163027658</v>
      </c>
      <c r="X29" s="10">
        <v>58</v>
      </c>
      <c r="Y29" s="8">
        <f t="shared" si="10"/>
        <v>2.1106259097525473</v>
      </c>
      <c r="Z29" s="10">
        <v>9</v>
      </c>
      <c r="AA29" s="8">
        <f t="shared" si="11"/>
        <v>0.32751091703056767</v>
      </c>
    </row>
    <row r="30" spans="1:27" ht="43.5" customHeight="1">
      <c r="A30" s="32">
        <v>25</v>
      </c>
      <c r="B30" s="4" t="s">
        <v>33</v>
      </c>
      <c r="C30" s="40">
        <v>4369</v>
      </c>
      <c r="D30" s="40">
        <v>4388</v>
      </c>
      <c r="E30" s="8">
        <f t="shared" si="0"/>
        <v>100.43488212405585</v>
      </c>
      <c r="F30" s="40">
        <v>1020</v>
      </c>
      <c r="G30" s="8">
        <f t="shared" si="1"/>
        <v>23.245214220601643</v>
      </c>
      <c r="H30" s="10">
        <v>1297</v>
      </c>
      <c r="I30" s="8">
        <f t="shared" si="2"/>
        <v>29.557885141294438</v>
      </c>
      <c r="J30" s="40">
        <v>406</v>
      </c>
      <c r="K30" s="8">
        <f t="shared" si="3"/>
        <v>9.2525068368277115</v>
      </c>
      <c r="L30" s="40">
        <v>394</v>
      </c>
      <c r="M30" s="8">
        <f t="shared" si="4"/>
        <v>8.9790337283500463</v>
      </c>
      <c r="N30" s="10">
        <v>315</v>
      </c>
      <c r="O30" s="8">
        <f t="shared" si="5"/>
        <v>7.1786690975387417</v>
      </c>
      <c r="P30" s="10">
        <v>422</v>
      </c>
      <c r="Q30" s="8">
        <f t="shared" si="6"/>
        <v>9.6171376481312674</v>
      </c>
      <c r="R30" s="10">
        <v>11</v>
      </c>
      <c r="S30" s="16">
        <f t="shared" si="7"/>
        <v>0.25068368277119418</v>
      </c>
      <c r="T30" s="10">
        <v>106</v>
      </c>
      <c r="U30" s="8">
        <f t="shared" si="8"/>
        <v>2.4261844815747309</v>
      </c>
      <c r="V30" s="10">
        <v>71</v>
      </c>
      <c r="W30" s="8">
        <f t="shared" si="9"/>
        <v>1.618049225159526</v>
      </c>
      <c r="X30" s="10">
        <v>201</v>
      </c>
      <c r="Y30" s="8">
        <f t="shared" si="10"/>
        <v>4.5806745670009112</v>
      </c>
      <c r="Z30" s="10">
        <v>801</v>
      </c>
      <c r="AA30" s="8">
        <f t="shared" si="11"/>
        <v>18.25432999088423</v>
      </c>
    </row>
    <row r="31" spans="1:27" ht="30" customHeight="1">
      <c r="A31" s="32">
        <v>26</v>
      </c>
      <c r="B31" s="4" t="s">
        <v>34</v>
      </c>
      <c r="C31" s="40">
        <v>3126</v>
      </c>
      <c r="D31" s="40">
        <v>3095</v>
      </c>
      <c r="E31" s="8">
        <f t="shared" si="0"/>
        <v>99.00831733845169</v>
      </c>
      <c r="F31" s="40">
        <v>901</v>
      </c>
      <c r="G31" s="8">
        <f t="shared" si="1"/>
        <v>29.111470113085623</v>
      </c>
      <c r="H31" s="10">
        <v>1210</v>
      </c>
      <c r="I31" s="8">
        <f t="shared" si="2"/>
        <v>39.095315024232633</v>
      </c>
      <c r="J31" s="40">
        <v>890</v>
      </c>
      <c r="K31" s="8">
        <f t="shared" si="3"/>
        <v>28.75605815831987</v>
      </c>
      <c r="L31" s="40">
        <v>320</v>
      </c>
      <c r="M31" s="8">
        <f t="shared" si="4"/>
        <v>10.339256865912763</v>
      </c>
      <c r="N31" s="10">
        <v>747</v>
      </c>
      <c r="O31" s="8">
        <f t="shared" si="5"/>
        <v>24.135702746365105</v>
      </c>
      <c r="P31" s="10">
        <v>719</v>
      </c>
      <c r="Q31" s="8">
        <f t="shared" si="6"/>
        <v>23.231017770597738</v>
      </c>
      <c r="R31" s="10">
        <v>86</v>
      </c>
      <c r="S31" s="16">
        <f t="shared" si="7"/>
        <v>2.7786752827140551</v>
      </c>
      <c r="T31" s="10">
        <v>170</v>
      </c>
      <c r="U31" s="8">
        <f t="shared" si="8"/>
        <v>5.4382597568777991</v>
      </c>
      <c r="V31" s="10">
        <v>201</v>
      </c>
      <c r="W31" s="8">
        <f t="shared" si="9"/>
        <v>6.494345718901454</v>
      </c>
      <c r="X31" s="10">
        <v>44</v>
      </c>
      <c r="Y31" s="8">
        <f t="shared" si="10"/>
        <v>1.4216478190630049</v>
      </c>
      <c r="Z31" s="10">
        <v>570</v>
      </c>
      <c r="AA31" s="8">
        <f t="shared" si="11"/>
        <v>18.416801292407108</v>
      </c>
    </row>
    <row r="32" spans="1:27" ht="47.25" customHeight="1">
      <c r="A32" s="32">
        <v>27</v>
      </c>
      <c r="B32" s="4" t="s">
        <v>35</v>
      </c>
      <c r="C32" s="40">
        <v>3453</v>
      </c>
      <c r="D32" s="40">
        <v>3480</v>
      </c>
      <c r="E32" s="8">
        <f t="shared" si="0"/>
        <v>100.78192875760209</v>
      </c>
      <c r="F32" s="40">
        <v>1299</v>
      </c>
      <c r="G32" s="8">
        <f t="shared" si="1"/>
        <v>37.327586206896555</v>
      </c>
      <c r="H32" s="10">
        <v>1305</v>
      </c>
      <c r="I32" s="8">
        <f t="shared" si="2"/>
        <v>37.5</v>
      </c>
      <c r="J32" s="40">
        <v>1345</v>
      </c>
      <c r="K32" s="8">
        <f t="shared" si="3"/>
        <v>38.649425287356323</v>
      </c>
      <c r="L32" s="40">
        <v>647</v>
      </c>
      <c r="M32" s="8">
        <f t="shared" si="4"/>
        <v>18.591954022988507</v>
      </c>
      <c r="N32" s="10">
        <v>239</v>
      </c>
      <c r="O32" s="8">
        <f t="shared" si="5"/>
        <v>6.8678160919540234</v>
      </c>
      <c r="P32" s="10">
        <v>1596</v>
      </c>
      <c r="Q32" s="8">
        <f t="shared" si="6"/>
        <v>45.862068965517238</v>
      </c>
      <c r="R32" s="10">
        <v>580</v>
      </c>
      <c r="S32" s="16">
        <f t="shared" si="7"/>
        <v>16.666666666666668</v>
      </c>
      <c r="T32" s="10">
        <v>473</v>
      </c>
      <c r="U32" s="8">
        <f t="shared" si="8"/>
        <v>13.698233420214306</v>
      </c>
      <c r="V32" s="10">
        <v>457</v>
      </c>
      <c r="W32" s="8">
        <f t="shared" si="9"/>
        <v>13.132183908045977</v>
      </c>
      <c r="X32" s="10">
        <v>77</v>
      </c>
      <c r="Y32" s="8">
        <f t="shared" si="10"/>
        <v>2.2126436781609193</v>
      </c>
      <c r="Z32" s="10">
        <v>131</v>
      </c>
      <c r="AA32" s="8">
        <f t="shared" si="11"/>
        <v>3.764367816091954</v>
      </c>
    </row>
    <row r="33" spans="1:27" ht="45" customHeight="1">
      <c r="A33" s="32">
        <v>28</v>
      </c>
      <c r="B33" s="4" t="s">
        <v>36</v>
      </c>
      <c r="C33" s="40">
        <v>7412</v>
      </c>
      <c r="D33" s="40">
        <v>7171</v>
      </c>
      <c r="E33" s="8">
        <f t="shared" si="0"/>
        <v>96.74851592012952</v>
      </c>
      <c r="F33" s="40">
        <v>3616</v>
      </c>
      <c r="G33" s="8">
        <f t="shared" si="1"/>
        <v>50.425324222563098</v>
      </c>
      <c r="H33" s="10">
        <v>2089</v>
      </c>
      <c r="I33" s="8">
        <f t="shared" si="2"/>
        <v>29.131222981453075</v>
      </c>
      <c r="J33" s="40">
        <v>1665</v>
      </c>
      <c r="K33" s="8">
        <f t="shared" si="3"/>
        <v>23.218519035002092</v>
      </c>
      <c r="L33" s="40">
        <v>714</v>
      </c>
      <c r="M33" s="8">
        <f t="shared" si="4"/>
        <v>9.9567703249198161</v>
      </c>
      <c r="N33" s="10">
        <v>1771</v>
      </c>
      <c r="O33" s="8">
        <f t="shared" si="5"/>
        <v>24.696695021614836</v>
      </c>
      <c r="P33" s="10">
        <v>3403</v>
      </c>
      <c r="Q33" s="8">
        <f t="shared" si="6"/>
        <v>47.455027192860129</v>
      </c>
      <c r="R33" s="10">
        <v>332</v>
      </c>
      <c r="S33" s="16">
        <f t="shared" si="7"/>
        <v>4.6297587505229396</v>
      </c>
      <c r="T33" s="10">
        <v>102</v>
      </c>
      <c r="U33" s="8">
        <f t="shared" si="8"/>
        <v>1.3761467889908257</v>
      </c>
      <c r="V33" s="10">
        <v>194</v>
      </c>
      <c r="W33" s="8">
        <f t="shared" si="9"/>
        <v>2.7053409566308741</v>
      </c>
      <c r="X33" s="10">
        <v>293</v>
      </c>
      <c r="Y33" s="8">
        <f t="shared" si="10"/>
        <v>4.085901547901269</v>
      </c>
      <c r="Z33" s="10">
        <v>550</v>
      </c>
      <c r="AA33" s="8">
        <f t="shared" si="11"/>
        <v>7.6697810626133034</v>
      </c>
    </row>
    <row r="34" spans="1:27" ht="29.25" customHeight="1">
      <c r="A34" s="32">
        <v>29</v>
      </c>
      <c r="B34" s="4" t="s">
        <v>37</v>
      </c>
      <c r="C34" s="40">
        <v>3189</v>
      </c>
      <c r="D34" s="40">
        <v>3005</v>
      </c>
      <c r="E34" s="8">
        <f t="shared" si="0"/>
        <v>94.230166196299777</v>
      </c>
      <c r="F34" s="40">
        <v>1368</v>
      </c>
      <c r="G34" s="8">
        <f t="shared" si="1"/>
        <v>45.524126455906824</v>
      </c>
      <c r="H34" s="10">
        <v>1202</v>
      </c>
      <c r="I34" s="8">
        <f t="shared" si="2"/>
        <v>40</v>
      </c>
      <c r="J34" s="40">
        <v>620</v>
      </c>
      <c r="K34" s="8">
        <f t="shared" si="3"/>
        <v>20.632279534109816</v>
      </c>
      <c r="L34" s="40">
        <v>390</v>
      </c>
      <c r="M34" s="8">
        <f t="shared" si="4"/>
        <v>12.9783693843594</v>
      </c>
      <c r="N34" s="10">
        <v>627</v>
      </c>
      <c r="O34" s="8">
        <f t="shared" si="5"/>
        <v>20.865224625623959</v>
      </c>
      <c r="P34" s="10">
        <v>1988</v>
      </c>
      <c r="Q34" s="8">
        <f t="shared" si="6"/>
        <v>66.156405990016637</v>
      </c>
      <c r="R34" s="10">
        <v>91</v>
      </c>
      <c r="S34" s="16">
        <f t="shared" si="7"/>
        <v>3.0282861896838602</v>
      </c>
      <c r="T34" s="10">
        <v>161</v>
      </c>
      <c r="U34" s="8">
        <f t="shared" si="8"/>
        <v>5.0486045782376925</v>
      </c>
      <c r="V34" s="10">
        <v>207</v>
      </c>
      <c r="W34" s="8">
        <f t="shared" si="9"/>
        <v>6.8885191347753745</v>
      </c>
      <c r="X34" s="10">
        <v>126</v>
      </c>
      <c r="Y34" s="8">
        <f t="shared" si="10"/>
        <v>4.1930116472545755</v>
      </c>
      <c r="Z34" s="10">
        <v>587</v>
      </c>
      <c r="AA34" s="8">
        <f t="shared" si="11"/>
        <v>19.534109816971714</v>
      </c>
    </row>
    <row r="35" spans="1:27" ht="44.25" customHeight="1">
      <c r="A35" s="32">
        <v>30</v>
      </c>
      <c r="B35" s="4" t="s">
        <v>38</v>
      </c>
      <c r="C35" s="40">
        <v>2231</v>
      </c>
      <c r="D35" s="40">
        <v>2231</v>
      </c>
      <c r="E35" s="8">
        <f t="shared" si="0"/>
        <v>100</v>
      </c>
      <c r="F35" s="40">
        <v>718</v>
      </c>
      <c r="G35" s="8">
        <f t="shared" si="1"/>
        <v>32.182877633348276</v>
      </c>
      <c r="H35" s="10">
        <v>156</v>
      </c>
      <c r="I35" s="8">
        <f t="shared" si="2"/>
        <v>6.9923800986104885</v>
      </c>
      <c r="J35" s="40">
        <v>757</v>
      </c>
      <c r="K35" s="8">
        <f t="shared" si="3"/>
        <v>33.930972658000897</v>
      </c>
      <c r="L35" s="40">
        <v>278</v>
      </c>
      <c r="M35" s="8">
        <f t="shared" si="4"/>
        <v>12.460779919318691</v>
      </c>
      <c r="N35" s="10">
        <v>573</v>
      </c>
      <c r="O35" s="8">
        <f t="shared" si="5"/>
        <v>25.683549977588527</v>
      </c>
      <c r="P35" s="10">
        <v>1324</v>
      </c>
      <c r="Q35" s="8">
        <f t="shared" si="6"/>
        <v>59.345584939489015</v>
      </c>
      <c r="R35" s="10">
        <v>28</v>
      </c>
      <c r="S35" s="16">
        <f t="shared" si="7"/>
        <v>1.2550425818018827</v>
      </c>
      <c r="T35" s="10">
        <v>223</v>
      </c>
      <c r="U35" s="8">
        <f t="shared" si="8"/>
        <v>9.9955177050649926</v>
      </c>
      <c r="V35" s="10">
        <v>4</v>
      </c>
      <c r="W35" s="8">
        <f t="shared" si="9"/>
        <v>0.17929179740026893</v>
      </c>
      <c r="X35" s="10">
        <v>8</v>
      </c>
      <c r="Y35" s="8">
        <f t="shared" si="10"/>
        <v>0.35858359480053786</v>
      </c>
      <c r="Z35" s="10">
        <v>76</v>
      </c>
      <c r="AA35" s="8">
        <f t="shared" si="11"/>
        <v>3.40654415060511</v>
      </c>
    </row>
    <row r="36" spans="1:27" ht="25.5" customHeight="1">
      <c r="A36" s="32">
        <v>31</v>
      </c>
      <c r="B36" s="4" t="s">
        <v>39</v>
      </c>
      <c r="C36" s="40">
        <v>5136</v>
      </c>
      <c r="D36" s="40">
        <v>5205</v>
      </c>
      <c r="E36" s="8">
        <f t="shared" si="0"/>
        <v>101.34345794392523</v>
      </c>
      <c r="F36" s="40">
        <v>2028</v>
      </c>
      <c r="G36" s="8">
        <f t="shared" si="1"/>
        <v>38.962536023054753</v>
      </c>
      <c r="H36" s="10">
        <v>2160</v>
      </c>
      <c r="I36" s="8">
        <f t="shared" si="2"/>
        <v>41.498559077809801</v>
      </c>
      <c r="J36" s="40">
        <v>1732</v>
      </c>
      <c r="K36" s="8">
        <f t="shared" si="3"/>
        <v>33.275696445725266</v>
      </c>
      <c r="L36" s="40">
        <v>688</v>
      </c>
      <c r="M36" s="8">
        <f t="shared" si="4"/>
        <v>13.218059558117195</v>
      </c>
      <c r="N36" s="10">
        <v>1460</v>
      </c>
      <c r="O36" s="8">
        <f t="shared" si="5"/>
        <v>28.049951969260327</v>
      </c>
      <c r="P36" s="10">
        <v>1640</v>
      </c>
      <c r="Q36" s="8">
        <f t="shared" si="6"/>
        <v>31.508165225744477</v>
      </c>
      <c r="R36" s="10">
        <v>32</v>
      </c>
      <c r="S36" s="16">
        <f t="shared" si="7"/>
        <v>0.61479346781940447</v>
      </c>
      <c r="T36" s="10">
        <v>521</v>
      </c>
      <c r="U36" s="8">
        <f t="shared" si="8"/>
        <v>10.144080996884735</v>
      </c>
      <c r="V36" s="10">
        <v>402</v>
      </c>
      <c r="W36" s="8">
        <f t="shared" si="9"/>
        <v>7.7233429394812676</v>
      </c>
      <c r="X36" s="10">
        <v>423</v>
      </c>
      <c r="Y36" s="8">
        <f t="shared" si="10"/>
        <v>8.1268011527377517</v>
      </c>
      <c r="Z36" s="10">
        <v>921</v>
      </c>
      <c r="AA36" s="8">
        <f t="shared" si="11"/>
        <v>17.694524495677232</v>
      </c>
    </row>
    <row r="37" spans="1:27" ht="45.75" customHeight="1">
      <c r="A37" s="32">
        <v>32</v>
      </c>
      <c r="B37" s="7" t="s">
        <v>40</v>
      </c>
      <c r="C37" s="40">
        <v>6078</v>
      </c>
      <c r="D37" s="40">
        <v>5393</v>
      </c>
      <c r="E37" s="8">
        <f t="shared" si="0"/>
        <v>88.729845343863119</v>
      </c>
      <c r="F37" s="40">
        <v>2696</v>
      </c>
      <c r="G37" s="8">
        <f t="shared" si="1"/>
        <v>49.990728722417948</v>
      </c>
      <c r="H37" s="10">
        <v>2625</v>
      </c>
      <c r="I37" s="8">
        <f t="shared" si="2"/>
        <v>48.674207305766735</v>
      </c>
      <c r="J37" s="40">
        <v>1082</v>
      </c>
      <c r="K37" s="8">
        <f t="shared" si="3"/>
        <v>20.063044687557944</v>
      </c>
      <c r="L37" s="40">
        <v>422</v>
      </c>
      <c r="M37" s="8">
        <f t="shared" si="4"/>
        <v>7.8249582792508807</v>
      </c>
      <c r="N37" s="10">
        <v>3926</v>
      </c>
      <c r="O37" s="8">
        <f t="shared" si="5"/>
        <v>72.798071574262934</v>
      </c>
      <c r="P37" s="10">
        <v>4434</v>
      </c>
      <c r="Q37" s="8">
        <f t="shared" si="6"/>
        <v>82.21768959762656</v>
      </c>
      <c r="R37" s="10">
        <v>99</v>
      </c>
      <c r="S37" s="16">
        <f t="shared" si="7"/>
        <v>1.8357129612460596</v>
      </c>
      <c r="T37" s="10">
        <v>306</v>
      </c>
      <c r="U37" s="8">
        <f t="shared" si="8"/>
        <v>5.0345508390918061</v>
      </c>
      <c r="V37" s="10">
        <v>333</v>
      </c>
      <c r="W37" s="8">
        <f t="shared" si="9"/>
        <v>6.174670869645837</v>
      </c>
      <c r="X37" s="10">
        <v>335</v>
      </c>
      <c r="Y37" s="8">
        <f t="shared" si="10"/>
        <v>6.2117559799740407</v>
      </c>
      <c r="Z37" s="10">
        <v>621</v>
      </c>
      <c r="AA37" s="8">
        <f t="shared" si="11"/>
        <v>11.514926756907101</v>
      </c>
    </row>
    <row r="38" spans="1:27" ht="60" customHeight="1">
      <c r="A38" s="32">
        <v>33</v>
      </c>
      <c r="B38" s="7" t="s">
        <v>41</v>
      </c>
      <c r="C38" s="40">
        <v>3693</v>
      </c>
      <c r="D38" s="40">
        <v>4842</v>
      </c>
      <c r="E38" s="8">
        <f t="shared" si="0"/>
        <v>131.11291632818848</v>
      </c>
      <c r="F38" s="40">
        <v>1465</v>
      </c>
      <c r="G38" s="8">
        <f t="shared" ref="G38:G62" si="12">F38*100/D38</f>
        <v>30.256092523750517</v>
      </c>
      <c r="H38" s="10">
        <v>81</v>
      </c>
      <c r="I38" s="8">
        <f t="shared" ref="I38:I62" si="13">H38*100/D38</f>
        <v>1.6728624535315986</v>
      </c>
      <c r="J38" s="40">
        <v>849</v>
      </c>
      <c r="K38" s="8">
        <f t="shared" ref="K38:K62" si="14">J38*100/D38</f>
        <v>17.534076827757126</v>
      </c>
      <c r="L38" s="40">
        <v>544</v>
      </c>
      <c r="M38" s="8">
        <f t="shared" ref="M38:M62" si="15">L38*100/D38</f>
        <v>11.235026848409747</v>
      </c>
      <c r="N38" s="10">
        <v>795</v>
      </c>
      <c r="O38" s="8">
        <f t="shared" ref="O38:O62" si="16">N38*100/D38</f>
        <v>16.418835192069391</v>
      </c>
      <c r="P38" s="10">
        <v>962</v>
      </c>
      <c r="Q38" s="8">
        <f t="shared" ref="Q38:Q62" si="17">P38*100/D38</f>
        <v>19.867823213548121</v>
      </c>
      <c r="R38" s="10">
        <v>171</v>
      </c>
      <c r="S38" s="16">
        <f t="shared" ref="S38:S62" si="18">R38*100/D38</f>
        <v>3.5315985130111525</v>
      </c>
      <c r="T38" s="10">
        <v>24</v>
      </c>
      <c r="U38" s="8">
        <f t="shared" ref="U38:U64" si="19">T38*100/C38</f>
        <v>0.6498781478472786</v>
      </c>
      <c r="V38" s="10">
        <v>177</v>
      </c>
      <c r="W38" s="8">
        <f t="shared" ref="W38:W62" si="20">V38*100/D38</f>
        <v>3.6555142503097895</v>
      </c>
      <c r="X38" s="10">
        <v>28</v>
      </c>
      <c r="Y38" s="8">
        <f t="shared" ref="Y38:Y62" si="21">X38*100/D38</f>
        <v>0.57827344072697229</v>
      </c>
      <c r="Z38" s="10">
        <v>327</v>
      </c>
      <c r="AA38" s="8">
        <f t="shared" ref="AA38:AA62" si="22">Z38*100/D38</f>
        <v>6.7534076827757126</v>
      </c>
    </row>
    <row r="39" spans="1:27" ht="44.25" customHeight="1">
      <c r="A39" s="32">
        <v>34</v>
      </c>
      <c r="B39" s="7" t="s">
        <v>42</v>
      </c>
      <c r="C39" s="40">
        <v>13698</v>
      </c>
      <c r="D39" s="40">
        <v>13561</v>
      </c>
      <c r="E39" s="8">
        <f t="shared" si="0"/>
        <v>98.999853993283693</v>
      </c>
      <c r="F39" s="40">
        <v>2503</v>
      </c>
      <c r="G39" s="8">
        <f t="shared" si="12"/>
        <v>18.457340904063123</v>
      </c>
      <c r="H39" s="10">
        <v>2037</v>
      </c>
      <c r="I39" s="8">
        <f t="shared" si="13"/>
        <v>15.02101614925153</v>
      </c>
      <c r="J39" s="40">
        <v>2442</v>
      </c>
      <c r="K39" s="8">
        <f t="shared" si="14"/>
        <v>18.00752156920581</v>
      </c>
      <c r="L39" s="40">
        <v>1788</v>
      </c>
      <c r="M39" s="8">
        <f t="shared" si="15"/>
        <v>13.184868372538899</v>
      </c>
      <c r="N39" s="10">
        <v>3186</v>
      </c>
      <c r="O39" s="8">
        <f t="shared" si="16"/>
        <v>23.493842636973675</v>
      </c>
      <c r="P39" s="10">
        <v>7590</v>
      </c>
      <c r="Q39" s="8">
        <f t="shared" si="17"/>
        <v>55.96932379618022</v>
      </c>
      <c r="R39" s="10">
        <v>233</v>
      </c>
      <c r="S39" s="16">
        <f t="shared" si="18"/>
        <v>1.7181623774057961</v>
      </c>
      <c r="T39" s="10">
        <v>2603</v>
      </c>
      <c r="U39" s="8">
        <f t="shared" si="19"/>
        <v>19.002774127609872</v>
      </c>
      <c r="V39" s="10">
        <v>330</v>
      </c>
      <c r="W39" s="8">
        <f t="shared" si="20"/>
        <v>2.4334488607034879</v>
      </c>
      <c r="X39" s="10">
        <v>134</v>
      </c>
      <c r="Y39" s="8">
        <f t="shared" si="21"/>
        <v>0.98812771919474962</v>
      </c>
      <c r="Z39" s="10">
        <v>2041</v>
      </c>
      <c r="AA39" s="8">
        <f t="shared" si="22"/>
        <v>15.05051249907824</v>
      </c>
    </row>
    <row r="40" spans="1:27" ht="44.25" customHeight="1">
      <c r="A40" s="32">
        <v>35</v>
      </c>
      <c r="B40" s="7" t="s">
        <v>43</v>
      </c>
      <c r="C40" s="40">
        <v>4305</v>
      </c>
      <c r="D40" s="40">
        <v>3958</v>
      </c>
      <c r="E40" s="8">
        <f t="shared" si="0"/>
        <v>91.939605110336814</v>
      </c>
      <c r="F40" s="40">
        <v>2654</v>
      </c>
      <c r="G40" s="8">
        <f t="shared" si="12"/>
        <v>67.054067710965128</v>
      </c>
      <c r="H40" s="10">
        <v>1627</v>
      </c>
      <c r="I40" s="8">
        <f t="shared" si="13"/>
        <v>41.106619504800406</v>
      </c>
      <c r="J40" s="40">
        <v>737</v>
      </c>
      <c r="K40" s="8">
        <f t="shared" si="14"/>
        <v>18.620515411824154</v>
      </c>
      <c r="L40" s="40">
        <v>580</v>
      </c>
      <c r="M40" s="8">
        <f t="shared" si="15"/>
        <v>14.653865588681152</v>
      </c>
      <c r="N40" s="10">
        <v>792</v>
      </c>
      <c r="O40" s="8">
        <f t="shared" si="16"/>
        <v>20.01010611419909</v>
      </c>
      <c r="P40" s="10">
        <v>1055</v>
      </c>
      <c r="Q40" s="8">
        <f t="shared" si="17"/>
        <v>26.654876200101061</v>
      </c>
      <c r="R40" s="10">
        <v>31</v>
      </c>
      <c r="S40" s="16">
        <f t="shared" si="18"/>
        <v>0.78322385042950982</v>
      </c>
      <c r="T40" s="10">
        <v>426</v>
      </c>
      <c r="U40" s="8">
        <f t="shared" si="19"/>
        <v>9.8954703832752617</v>
      </c>
      <c r="V40" s="10">
        <v>238</v>
      </c>
      <c r="W40" s="8">
        <f t="shared" si="20"/>
        <v>6.0131379484588177</v>
      </c>
      <c r="X40" s="10">
        <v>174</v>
      </c>
      <c r="Y40" s="8">
        <f t="shared" si="21"/>
        <v>4.3961596766043458</v>
      </c>
      <c r="Z40" s="10">
        <v>278</v>
      </c>
      <c r="AA40" s="8">
        <f t="shared" si="22"/>
        <v>7.0237493683678629</v>
      </c>
    </row>
    <row r="41" spans="1:27" ht="30" customHeight="1">
      <c r="A41" s="32">
        <v>36</v>
      </c>
      <c r="B41" s="7" t="s">
        <v>44</v>
      </c>
      <c r="C41" s="40">
        <v>4686</v>
      </c>
      <c r="D41" s="40">
        <v>4889</v>
      </c>
      <c r="E41" s="8">
        <f t="shared" si="0"/>
        <v>104.33205292360222</v>
      </c>
      <c r="F41" s="40">
        <v>1512</v>
      </c>
      <c r="G41" s="8">
        <f t="shared" si="12"/>
        <v>30.926569850685212</v>
      </c>
      <c r="H41" s="10">
        <v>1356</v>
      </c>
      <c r="I41" s="8">
        <f t="shared" si="13"/>
        <v>27.73573327878912</v>
      </c>
      <c r="J41" s="40">
        <v>1745</v>
      </c>
      <c r="K41" s="8">
        <f t="shared" si="14"/>
        <v>35.692370627940271</v>
      </c>
      <c r="L41" s="40">
        <v>689</v>
      </c>
      <c r="M41" s="8">
        <f t="shared" si="15"/>
        <v>14.092861525874412</v>
      </c>
      <c r="N41" s="10">
        <v>339</v>
      </c>
      <c r="O41" s="8">
        <f t="shared" si="16"/>
        <v>6.9339333196972799</v>
      </c>
      <c r="P41" s="10">
        <v>454</v>
      </c>
      <c r="Q41" s="8">
        <f t="shared" si="17"/>
        <v>9.2861525874411939</v>
      </c>
      <c r="R41" s="10">
        <v>27</v>
      </c>
      <c r="S41" s="16">
        <f t="shared" si="18"/>
        <v>0.55226017590509302</v>
      </c>
      <c r="T41" s="10">
        <v>85</v>
      </c>
      <c r="U41" s="8">
        <f t="shared" si="19"/>
        <v>1.8139137857447716</v>
      </c>
      <c r="V41" s="10">
        <v>39</v>
      </c>
      <c r="W41" s="8">
        <f t="shared" si="20"/>
        <v>0.79770914297402329</v>
      </c>
      <c r="X41" s="10">
        <v>39</v>
      </c>
      <c r="Y41" s="8">
        <f t="shared" si="21"/>
        <v>0.79770914297402329</v>
      </c>
      <c r="Z41" s="10">
        <v>761</v>
      </c>
      <c r="AA41" s="8">
        <f t="shared" si="22"/>
        <v>15.565555328287994</v>
      </c>
    </row>
    <row r="42" spans="1:27" ht="31.5" customHeight="1">
      <c r="A42" s="32">
        <v>37</v>
      </c>
      <c r="B42" s="7" t="s">
        <v>45</v>
      </c>
      <c r="C42" s="40">
        <v>2732</v>
      </c>
      <c r="D42" s="40">
        <v>2741</v>
      </c>
      <c r="E42" s="8">
        <f t="shared" si="0"/>
        <v>100.32942898975109</v>
      </c>
      <c r="F42" s="40">
        <v>957</v>
      </c>
      <c r="G42" s="8">
        <f t="shared" si="12"/>
        <v>34.914264866836923</v>
      </c>
      <c r="H42" s="10">
        <v>1325</v>
      </c>
      <c r="I42" s="8">
        <f t="shared" si="13"/>
        <v>48.34002188982123</v>
      </c>
      <c r="J42" s="40">
        <v>573</v>
      </c>
      <c r="K42" s="8">
        <f t="shared" si="14"/>
        <v>20.9047792776359</v>
      </c>
      <c r="L42" s="40">
        <v>460</v>
      </c>
      <c r="M42" s="8">
        <f t="shared" si="15"/>
        <v>16.782196278730389</v>
      </c>
      <c r="N42" s="10">
        <v>576</v>
      </c>
      <c r="O42" s="8">
        <f t="shared" si="16"/>
        <v>21.014228383801534</v>
      </c>
      <c r="P42" s="10">
        <v>20</v>
      </c>
      <c r="Q42" s="8">
        <f t="shared" si="17"/>
        <v>0.72966070777088654</v>
      </c>
      <c r="R42" s="10">
        <v>21</v>
      </c>
      <c r="S42" s="16">
        <f t="shared" si="18"/>
        <v>0.7661437431594309</v>
      </c>
      <c r="T42" s="10">
        <v>389</v>
      </c>
      <c r="U42" s="8">
        <f t="shared" si="19"/>
        <v>14.238653001464129</v>
      </c>
      <c r="V42" s="10">
        <v>337</v>
      </c>
      <c r="W42" s="8">
        <f t="shared" si="20"/>
        <v>12.294782925939439</v>
      </c>
      <c r="X42" s="10">
        <v>211</v>
      </c>
      <c r="Y42" s="8">
        <f t="shared" si="21"/>
        <v>7.6979204669828531</v>
      </c>
      <c r="Z42" s="10">
        <v>118</v>
      </c>
      <c r="AA42" s="8">
        <f t="shared" si="22"/>
        <v>4.3049981758482305</v>
      </c>
    </row>
    <row r="43" spans="1:27" ht="31.5" customHeight="1">
      <c r="A43" s="32">
        <v>38</v>
      </c>
      <c r="B43" s="4" t="s">
        <v>46</v>
      </c>
      <c r="C43" s="40">
        <v>4334</v>
      </c>
      <c r="D43" s="40">
        <v>4093</v>
      </c>
      <c r="E43" s="8">
        <f t="shared" si="0"/>
        <v>94.439317028149517</v>
      </c>
      <c r="F43" s="40">
        <v>1676</v>
      </c>
      <c r="G43" s="8">
        <f t="shared" si="12"/>
        <v>40.947959931590518</v>
      </c>
      <c r="H43" s="10">
        <v>1676</v>
      </c>
      <c r="I43" s="8">
        <f t="shared" si="13"/>
        <v>40.947959931590518</v>
      </c>
      <c r="J43" s="40">
        <v>1146</v>
      </c>
      <c r="K43" s="8">
        <f t="shared" si="14"/>
        <v>27.99902272172001</v>
      </c>
      <c r="L43" s="40">
        <v>818</v>
      </c>
      <c r="M43" s="8">
        <f t="shared" si="15"/>
        <v>19.985340825800147</v>
      </c>
      <c r="N43" s="10">
        <v>2005</v>
      </c>
      <c r="O43" s="8">
        <f t="shared" si="16"/>
        <v>48.98607378451014</v>
      </c>
      <c r="P43" s="10">
        <v>2271</v>
      </c>
      <c r="Q43" s="8">
        <f t="shared" si="17"/>
        <v>55.484974346445149</v>
      </c>
      <c r="R43" s="10">
        <v>9</v>
      </c>
      <c r="S43" s="16">
        <f t="shared" si="18"/>
        <v>0.21988761299780113</v>
      </c>
      <c r="T43" s="10">
        <v>176</v>
      </c>
      <c r="U43" s="8">
        <f t="shared" si="19"/>
        <v>4.0609137055837561</v>
      </c>
      <c r="V43" s="10">
        <v>56</v>
      </c>
      <c r="W43" s="8">
        <f t="shared" si="20"/>
        <v>1.3681895919863181</v>
      </c>
      <c r="X43" s="10">
        <v>79</v>
      </c>
      <c r="Y43" s="8">
        <f t="shared" si="21"/>
        <v>1.9301246029806987</v>
      </c>
      <c r="Z43" s="10">
        <v>125</v>
      </c>
      <c r="AA43" s="8">
        <f t="shared" si="22"/>
        <v>3.0539946249694601</v>
      </c>
    </row>
    <row r="44" spans="1:27" ht="29.25" customHeight="1">
      <c r="A44" s="32">
        <v>39</v>
      </c>
      <c r="B44" s="4" t="s">
        <v>47</v>
      </c>
      <c r="C44" s="40">
        <v>6990</v>
      </c>
      <c r="D44" s="40">
        <v>6831</v>
      </c>
      <c r="E44" s="8">
        <f t="shared" si="0"/>
        <v>97.725321888412012</v>
      </c>
      <c r="F44" s="40">
        <v>2710</v>
      </c>
      <c r="G44" s="8">
        <f t="shared" si="12"/>
        <v>39.672083150344022</v>
      </c>
      <c r="H44" s="10">
        <v>2539</v>
      </c>
      <c r="I44" s="8">
        <f t="shared" si="13"/>
        <v>37.168789342702389</v>
      </c>
      <c r="J44" s="40">
        <v>1888</v>
      </c>
      <c r="K44" s="8">
        <f t="shared" si="14"/>
        <v>27.638705899575466</v>
      </c>
      <c r="L44" s="40">
        <v>1369</v>
      </c>
      <c r="M44" s="8">
        <f t="shared" si="15"/>
        <v>20.040989606206999</v>
      </c>
      <c r="N44" s="10">
        <v>1665</v>
      </c>
      <c r="O44" s="8">
        <f t="shared" si="16"/>
        <v>24.37417654808959</v>
      </c>
      <c r="P44" s="10">
        <v>2889</v>
      </c>
      <c r="Q44" s="8">
        <f t="shared" si="17"/>
        <v>42.292490118577078</v>
      </c>
      <c r="R44" s="10">
        <v>322</v>
      </c>
      <c r="S44" s="16">
        <f t="shared" si="18"/>
        <v>4.7138047138047137</v>
      </c>
      <c r="T44" s="10">
        <v>169</v>
      </c>
      <c r="U44" s="8">
        <f t="shared" si="19"/>
        <v>2.4177396280400574</v>
      </c>
      <c r="V44" s="10">
        <v>189</v>
      </c>
      <c r="W44" s="8">
        <f t="shared" si="20"/>
        <v>2.766798418972332</v>
      </c>
      <c r="X44" s="10">
        <v>36</v>
      </c>
      <c r="Y44" s="8">
        <f t="shared" si="21"/>
        <v>0.5270092226613966</v>
      </c>
      <c r="Z44" s="10">
        <v>44</v>
      </c>
      <c r="AA44" s="8">
        <f t="shared" si="22"/>
        <v>0.64412238325281801</v>
      </c>
    </row>
    <row r="45" spans="1:27" ht="43.5" customHeight="1">
      <c r="A45" s="32">
        <v>40</v>
      </c>
      <c r="B45" s="4" t="s">
        <v>48</v>
      </c>
      <c r="C45" s="40">
        <v>2136</v>
      </c>
      <c r="D45" s="40">
        <v>2021</v>
      </c>
      <c r="E45" s="8">
        <f t="shared" si="0"/>
        <v>94.616104868913851</v>
      </c>
      <c r="F45" s="40">
        <v>409</v>
      </c>
      <c r="G45" s="8">
        <f t="shared" si="12"/>
        <v>20.237506185056901</v>
      </c>
      <c r="H45" s="10">
        <v>605</v>
      </c>
      <c r="I45" s="8">
        <f t="shared" si="13"/>
        <v>29.935675408213754</v>
      </c>
      <c r="J45" s="40">
        <v>475</v>
      </c>
      <c r="K45" s="8">
        <f t="shared" si="14"/>
        <v>23.503216229589313</v>
      </c>
      <c r="L45" s="40">
        <v>141</v>
      </c>
      <c r="M45" s="8">
        <f t="shared" si="15"/>
        <v>6.9767441860465116</v>
      </c>
      <c r="N45" s="10">
        <v>335</v>
      </c>
      <c r="O45" s="8">
        <f t="shared" si="16"/>
        <v>16.575952498762987</v>
      </c>
      <c r="P45" s="10">
        <v>341</v>
      </c>
      <c r="Q45" s="8">
        <f t="shared" si="17"/>
        <v>16.872835230084117</v>
      </c>
      <c r="R45" s="10">
        <v>25</v>
      </c>
      <c r="S45" s="16">
        <f t="shared" si="18"/>
        <v>1.2370113805047007</v>
      </c>
      <c r="T45" s="10">
        <v>96</v>
      </c>
      <c r="U45" s="8">
        <f t="shared" si="19"/>
        <v>4.4943820224719104</v>
      </c>
      <c r="V45" s="10">
        <v>77</v>
      </c>
      <c r="W45" s="8">
        <f t="shared" si="20"/>
        <v>3.8099950519544779</v>
      </c>
      <c r="X45" s="10">
        <v>95</v>
      </c>
      <c r="Y45" s="8">
        <f t="shared" si="21"/>
        <v>4.7006432459178624</v>
      </c>
      <c r="Z45" s="10">
        <v>481</v>
      </c>
      <c r="AA45" s="8">
        <f t="shared" si="22"/>
        <v>23.800098960910439</v>
      </c>
    </row>
    <row r="46" spans="1:27" ht="45.75" customHeight="1">
      <c r="A46" s="32">
        <v>41</v>
      </c>
      <c r="B46" s="4" t="s">
        <v>49</v>
      </c>
      <c r="C46" s="9">
        <v>2591</v>
      </c>
      <c r="D46" s="9">
        <v>2007</v>
      </c>
      <c r="E46" s="8">
        <f t="shared" si="0"/>
        <v>77.460439984561944</v>
      </c>
      <c r="F46" s="9">
        <v>429</v>
      </c>
      <c r="G46" s="8">
        <f t="shared" si="12"/>
        <v>21.375186846038865</v>
      </c>
      <c r="H46" s="10">
        <v>421</v>
      </c>
      <c r="I46" s="8">
        <f t="shared" si="13"/>
        <v>20.97658196312905</v>
      </c>
      <c r="J46" s="9">
        <v>511</v>
      </c>
      <c r="K46" s="8">
        <f t="shared" si="14"/>
        <v>25.460886895864473</v>
      </c>
      <c r="L46" s="9">
        <v>324</v>
      </c>
      <c r="M46" s="8">
        <f t="shared" si="15"/>
        <v>16.143497757847534</v>
      </c>
      <c r="N46" s="10">
        <v>362</v>
      </c>
      <c r="O46" s="8">
        <f t="shared" si="16"/>
        <v>18.036870951669158</v>
      </c>
      <c r="P46" s="10">
        <v>406</v>
      </c>
      <c r="Q46" s="8">
        <f t="shared" si="17"/>
        <v>20.229197807673145</v>
      </c>
      <c r="R46" s="10">
        <v>95</v>
      </c>
      <c r="S46" s="16">
        <f t="shared" si="18"/>
        <v>4.733432984554061</v>
      </c>
      <c r="T46" s="10">
        <v>251</v>
      </c>
      <c r="U46" s="8">
        <f t="shared" si="19"/>
        <v>9.6873793901968348</v>
      </c>
      <c r="V46" s="10">
        <v>76</v>
      </c>
      <c r="W46" s="8">
        <f t="shared" si="20"/>
        <v>3.7867463876432486</v>
      </c>
      <c r="X46" s="10">
        <v>48</v>
      </c>
      <c r="Y46" s="8">
        <f t="shared" si="21"/>
        <v>2.391629297458894</v>
      </c>
      <c r="Z46" s="10">
        <v>502</v>
      </c>
      <c r="AA46" s="8">
        <f t="shared" si="22"/>
        <v>25.012456402590932</v>
      </c>
    </row>
    <row r="47" spans="1:27" ht="47.25" customHeight="1">
      <c r="A47" s="32">
        <v>42</v>
      </c>
      <c r="B47" s="4" t="s">
        <v>50</v>
      </c>
      <c r="C47" s="40">
        <v>8200</v>
      </c>
      <c r="D47" s="40">
        <v>6328</v>
      </c>
      <c r="E47" s="8">
        <f t="shared" si="0"/>
        <v>77.170731707317074</v>
      </c>
      <c r="F47" s="40">
        <v>2322</v>
      </c>
      <c r="G47" s="8">
        <f t="shared" si="12"/>
        <v>36.694058154235144</v>
      </c>
      <c r="H47" s="10">
        <v>2363</v>
      </c>
      <c r="I47" s="8">
        <f t="shared" si="13"/>
        <v>37.341972187104929</v>
      </c>
      <c r="J47" s="40">
        <v>1642</v>
      </c>
      <c r="K47" s="8">
        <f t="shared" si="14"/>
        <v>25.948166877370419</v>
      </c>
      <c r="L47" s="40">
        <v>1062</v>
      </c>
      <c r="M47" s="8">
        <f t="shared" si="15"/>
        <v>16.782553729456385</v>
      </c>
      <c r="N47" s="10">
        <v>2939</v>
      </c>
      <c r="O47" s="8">
        <f t="shared" si="16"/>
        <v>46.444374209860932</v>
      </c>
      <c r="P47" s="10">
        <v>2600</v>
      </c>
      <c r="Q47" s="8">
        <f t="shared" si="17"/>
        <v>41.087231352718078</v>
      </c>
      <c r="R47" s="10">
        <v>1</v>
      </c>
      <c r="S47" s="16">
        <f t="shared" si="18"/>
        <v>1.5802781289506952E-2</v>
      </c>
      <c r="T47" s="10">
        <v>1014</v>
      </c>
      <c r="U47" s="8">
        <f t="shared" si="19"/>
        <v>12.365853658536585</v>
      </c>
      <c r="V47" s="10">
        <v>189</v>
      </c>
      <c r="W47" s="8">
        <f t="shared" si="20"/>
        <v>2.9867256637168142</v>
      </c>
      <c r="X47" s="10">
        <v>142</v>
      </c>
      <c r="Y47" s="8">
        <f t="shared" si="21"/>
        <v>2.2439949431099873</v>
      </c>
      <c r="Z47" s="10">
        <v>42</v>
      </c>
      <c r="AA47" s="8">
        <f t="shared" si="22"/>
        <v>0.66371681415929207</v>
      </c>
    </row>
    <row r="48" spans="1:27" ht="32.25" customHeight="1">
      <c r="A48" s="32">
        <v>43</v>
      </c>
      <c r="B48" s="4" t="s">
        <v>55</v>
      </c>
      <c r="C48" s="40">
        <v>7775</v>
      </c>
      <c r="D48" s="40">
        <v>7495</v>
      </c>
      <c r="E48" s="8">
        <f t="shared" si="0"/>
        <v>96.39871382636656</v>
      </c>
      <c r="F48" s="40">
        <v>2034</v>
      </c>
      <c r="G48" s="8">
        <f t="shared" si="12"/>
        <v>27.138092061374248</v>
      </c>
      <c r="H48" s="10">
        <v>2355</v>
      </c>
      <c r="I48" s="8">
        <f t="shared" si="13"/>
        <v>31.420947298198801</v>
      </c>
      <c r="J48" s="40">
        <v>922</v>
      </c>
      <c r="K48" s="8">
        <f t="shared" si="14"/>
        <v>12.301534356237491</v>
      </c>
      <c r="L48" s="40">
        <v>1280</v>
      </c>
      <c r="M48" s="8">
        <f t="shared" si="15"/>
        <v>17.078052034689794</v>
      </c>
      <c r="N48" s="10">
        <v>1329</v>
      </c>
      <c r="O48" s="8">
        <f t="shared" si="16"/>
        <v>17.731821214142762</v>
      </c>
      <c r="P48" s="10">
        <v>1471</v>
      </c>
      <c r="Q48" s="8">
        <f t="shared" si="17"/>
        <v>19.626417611741161</v>
      </c>
      <c r="R48" s="10">
        <v>99</v>
      </c>
      <c r="S48" s="16">
        <f t="shared" si="18"/>
        <v>1.3208805870580387</v>
      </c>
      <c r="T48" s="10">
        <v>562</v>
      </c>
      <c r="U48" s="8">
        <f t="shared" si="19"/>
        <v>7.228295819935691</v>
      </c>
      <c r="V48" s="10">
        <v>412</v>
      </c>
      <c r="W48" s="8">
        <f t="shared" si="20"/>
        <v>5.4969979986657771</v>
      </c>
      <c r="X48" s="10">
        <v>153</v>
      </c>
      <c r="Y48" s="8">
        <f t="shared" si="21"/>
        <v>2.0413609072715144</v>
      </c>
      <c r="Z48" s="10">
        <v>517</v>
      </c>
      <c r="AA48" s="8">
        <f t="shared" si="22"/>
        <v>6.8979319546364239</v>
      </c>
    </row>
    <row r="49" spans="1:27" ht="31.5" customHeight="1">
      <c r="A49" s="32">
        <v>44</v>
      </c>
      <c r="B49" s="4" t="s">
        <v>51</v>
      </c>
      <c r="C49" s="40">
        <v>4248</v>
      </c>
      <c r="D49" s="40">
        <v>4169</v>
      </c>
      <c r="E49" s="8">
        <f t="shared" si="0"/>
        <v>98.140301318267419</v>
      </c>
      <c r="F49" s="40">
        <v>2318</v>
      </c>
      <c r="G49" s="8">
        <f t="shared" si="12"/>
        <v>55.600863516430799</v>
      </c>
      <c r="H49" s="10">
        <v>2313</v>
      </c>
      <c r="I49" s="8">
        <f t="shared" si="13"/>
        <v>55.48093067881986</v>
      </c>
      <c r="J49" s="40">
        <v>802</v>
      </c>
      <c r="K49" s="8">
        <f t="shared" si="14"/>
        <v>19.237227152794436</v>
      </c>
      <c r="L49" s="40">
        <v>570</v>
      </c>
      <c r="M49" s="8">
        <f t="shared" si="15"/>
        <v>13.672343487646918</v>
      </c>
      <c r="N49" s="10">
        <v>2793</v>
      </c>
      <c r="O49" s="8">
        <f t="shared" si="16"/>
        <v>66.994483089469895</v>
      </c>
      <c r="P49" s="10">
        <v>3362</v>
      </c>
      <c r="Q49" s="8">
        <f t="shared" si="17"/>
        <v>80.642840009594622</v>
      </c>
      <c r="R49" s="10">
        <v>23</v>
      </c>
      <c r="S49" s="16">
        <f t="shared" si="18"/>
        <v>0.55169105301031418</v>
      </c>
      <c r="T49" s="10">
        <v>752</v>
      </c>
      <c r="U49" s="8">
        <f t="shared" si="19"/>
        <v>17.702448210922785</v>
      </c>
      <c r="V49" s="10">
        <v>226</v>
      </c>
      <c r="W49" s="8">
        <f t="shared" si="20"/>
        <v>5.4209642600143919</v>
      </c>
      <c r="X49" s="10">
        <v>224</v>
      </c>
      <c r="Y49" s="8">
        <f t="shared" si="21"/>
        <v>5.3729911249700164</v>
      </c>
      <c r="Z49" s="10">
        <v>298</v>
      </c>
      <c r="AA49" s="8">
        <f t="shared" si="22"/>
        <v>7.1479971216118976</v>
      </c>
    </row>
    <row r="50" spans="1:27" ht="32.25" customHeight="1">
      <c r="A50" s="32">
        <v>45</v>
      </c>
      <c r="B50" s="4" t="s">
        <v>52</v>
      </c>
      <c r="C50" s="40">
        <v>4602</v>
      </c>
      <c r="D50" s="40">
        <v>3884</v>
      </c>
      <c r="E50" s="8">
        <f t="shared" si="0"/>
        <v>84.3980877879183</v>
      </c>
      <c r="F50" s="40">
        <v>1624</v>
      </c>
      <c r="G50" s="8">
        <f t="shared" si="12"/>
        <v>41.812564366632337</v>
      </c>
      <c r="H50" s="10">
        <v>1696</v>
      </c>
      <c r="I50" s="8">
        <f t="shared" si="13"/>
        <v>43.666323377960865</v>
      </c>
      <c r="J50" s="40">
        <v>1236</v>
      </c>
      <c r="K50" s="8">
        <f t="shared" si="14"/>
        <v>31.822863027806385</v>
      </c>
      <c r="L50" s="40">
        <v>775</v>
      </c>
      <c r="M50" s="8">
        <f t="shared" si="15"/>
        <v>19.953656024716786</v>
      </c>
      <c r="N50" s="10">
        <v>1174</v>
      </c>
      <c r="O50" s="8">
        <f t="shared" si="16"/>
        <v>30.226570545829041</v>
      </c>
      <c r="P50" s="10">
        <v>2107</v>
      </c>
      <c r="Q50" s="8">
        <f t="shared" si="17"/>
        <v>54.248197734294543</v>
      </c>
      <c r="R50" s="10">
        <v>7</v>
      </c>
      <c r="S50" s="16">
        <f t="shared" si="18"/>
        <v>0.18022657054582905</v>
      </c>
      <c r="T50" s="10">
        <v>781</v>
      </c>
      <c r="U50" s="8">
        <f t="shared" si="19"/>
        <v>16.970882225119514</v>
      </c>
      <c r="V50" s="10">
        <v>174</v>
      </c>
      <c r="W50" s="8">
        <f t="shared" si="20"/>
        <v>4.4799176107106078</v>
      </c>
      <c r="X50" s="10">
        <v>125</v>
      </c>
      <c r="Y50" s="8">
        <f t="shared" si="21"/>
        <v>3.2183316168898042</v>
      </c>
      <c r="Z50" s="10">
        <v>1002</v>
      </c>
      <c r="AA50" s="8">
        <f t="shared" si="22"/>
        <v>25.798146240988672</v>
      </c>
    </row>
    <row r="51" spans="1:27" ht="36.75" customHeight="1">
      <c r="A51" s="32">
        <v>46</v>
      </c>
      <c r="B51" s="7" t="s">
        <v>53</v>
      </c>
      <c r="C51" s="40">
        <v>3685</v>
      </c>
      <c r="D51" s="40">
        <v>3477</v>
      </c>
      <c r="E51" s="8">
        <f t="shared" si="0"/>
        <v>94.355495251017643</v>
      </c>
      <c r="F51" s="40">
        <v>1440</v>
      </c>
      <c r="G51" s="8">
        <f t="shared" si="12"/>
        <v>41.415012942191545</v>
      </c>
      <c r="H51" s="10">
        <v>1498</v>
      </c>
      <c r="I51" s="8">
        <f t="shared" si="13"/>
        <v>43.083117630140926</v>
      </c>
      <c r="J51" s="40">
        <v>791</v>
      </c>
      <c r="K51" s="8">
        <f t="shared" si="14"/>
        <v>22.749496692551048</v>
      </c>
      <c r="L51" s="40">
        <v>809</v>
      </c>
      <c r="M51" s="8">
        <f t="shared" si="15"/>
        <v>23.267184354328442</v>
      </c>
      <c r="N51" s="10">
        <v>588</v>
      </c>
      <c r="O51" s="8">
        <f t="shared" si="16"/>
        <v>16.911130284728213</v>
      </c>
      <c r="P51" s="10">
        <v>981</v>
      </c>
      <c r="Q51" s="8">
        <f t="shared" si="17"/>
        <v>28.213977566867989</v>
      </c>
      <c r="R51" s="10">
        <v>100</v>
      </c>
      <c r="S51" s="16">
        <f t="shared" si="18"/>
        <v>2.8760425654299682</v>
      </c>
      <c r="T51" s="10">
        <v>191</v>
      </c>
      <c r="U51" s="8">
        <f t="shared" si="19"/>
        <v>5.1831750339213025</v>
      </c>
      <c r="V51" s="10">
        <v>310</v>
      </c>
      <c r="W51" s="8">
        <f t="shared" si="20"/>
        <v>8.9157319528329015</v>
      </c>
      <c r="X51" s="10">
        <v>248</v>
      </c>
      <c r="Y51" s="8">
        <f t="shared" si="21"/>
        <v>7.1325855622663212</v>
      </c>
      <c r="Z51" s="10">
        <v>527</v>
      </c>
      <c r="AA51" s="8">
        <f t="shared" si="22"/>
        <v>15.156744319815934</v>
      </c>
    </row>
    <row r="52" spans="1:27" ht="30.75" customHeight="1">
      <c r="A52" s="32">
        <v>47</v>
      </c>
      <c r="B52" s="26" t="s">
        <v>54</v>
      </c>
      <c r="C52" s="40">
        <v>3481</v>
      </c>
      <c r="D52" s="40">
        <v>3705</v>
      </c>
      <c r="E52" s="8">
        <f t="shared" si="0"/>
        <v>106.4349324906636</v>
      </c>
      <c r="F52" s="40">
        <v>787</v>
      </c>
      <c r="G52" s="8">
        <f t="shared" si="12"/>
        <v>21.241565452091766</v>
      </c>
      <c r="H52" s="10">
        <v>1413</v>
      </c>
      <c r="I52" s="8">
        <f t="shared" si="13"/>
        <v>38.137651821862349</v>
      </c>
      <c r="J52" s="40">
        <v>1156</v>
      </c>
      <c r="K52" s="8">
        <f t="shared" si="14"/>
        <v>31.201079622132255</v>
      </c>
      <c r="L52" s="40">
        <v>555</v>
      </c>
      <c r="M52" s="8">
        <f t="shared" si="15"/>
        <v>14.979757085020243</v>
      </c>
      <c r="N52" s="10">
        <v>1411</v>
      </c>
      <c r="O52" s="8">
        <f t="shared" si="16"/>
        <v>38.08367071524966</v>
      </c>
      <c r="P52" s="10">
        <v>1809</v>
      </c>
      <c r="Q52" s="8">
        <f t="shared" si="17"/>
        <v>48.825910931174086</v>
      </c>
      <c r="R52" s="10">
        <v>62</v>
      </c>
      <c r="S52" s="16">
        <f t="shared" si="18"/>
        <v>1.6734143049932524</v>
      </c>
      <c r="T52" s="10">
        <v>260</v>
      </c>
      <c r="U52" s="8">
        <f t="shared" si="19"/>
        <v>7.4691180695202526</v>
      </c>
      <c r="V52" s="10">
        <v>128</v>
      </c>
      <c r="W52" s="8">
        <f t="shared" si="20"/>
        <v>3.454790823211876</v>
      </c>
      <c r="X52" s="10">
        <v>77</v>
      </c>
      <c r="Y52" s="8">
        <f t="shared" si="21"/>
        <v>2.0782726045883941</v>
      </c>
      <c r="Z52" s="10">
        <v>225</v>
      </c>
      <c r="AA52" s="8">
        <f t="shared" si="22"/>
        <v>6.0728744939271255</v>
      </c>
    </row>
    <row r="53" spans="1:27" ht="25.5" customHeight="1">
      <c r="A53" s="32">
        <v>48</v>
      </c>
      <c r="B53" s="13" t="s">
        <v>56</v>
      </c>
      <c r="C53" s="40">
        <v>4565</v>
      </c>
      <c r="D53" s="40">
        <v>3969</v>
      </c>
      <c r="E53" s="8">
        <f t="shared" si="0"/>
        <v>86.944140197152251</v>
      </c>
      <c r="F53" s="40">
        <v>1885</v>
      </c>
      <c r="G53" s="8">
        <f t="shared" si="12"/>
        <v>47.493071302595112</v>
      </c>
      <c r="H53" s="10">
        <v>1721</v>
      </c>
      <c r="I53" s="8">
        <f t="shared" si="13"/>
        <v>43.361048122952887</v>
      </c>
      <c r="J53" s="40">
        <v>877</v>
      </c>
      <c r="K53" s="8">
        <f t="shared" si="14"/>
        <v>22.096245905769717</v>
      </c>
      <c r="L53" s="40">
        <v>594</v>
      </c>
      <c r="M53" s="8">
        <f t="shared" si="15"/>
        <v>14.965986394557824</v>
      </c>
      <c r="N53" s="10">
        <v>998</v>
      </c>
      <c r="O53" s="8">
        <f t="shared" si="16"/>
        <v>25.144872763920382</v>
      </c>
      <c r="P53" s="10">
        <v>916</v>
      </c>
      <c r="Q53" s="8">
        <f t="shared" si="17"/>
        <v>23.07886117409927</v>
      </c>
      <c r="R53" s="10">
        <v>68</v>
      </c>
      <c r="S53" s="16">
        <f t="shared" si="18"/>
        <v>1.7132779037540942</v>
      </c>
      <c r="T53" s="10">
        <v>1523</v>
      </c>
      <c r="U53" s="8">
        <f t="shared" si="19"/>
        <v>33.362541073384449</v>
      </c>
      <c r="V53" s="10">
        <v>534</v>
      </c>
      <c r="W53" s="8">
        <f t="shared" si="20"/>
        <v>13.45427059712774</v>
      </c>
      <c r="X53" s="10">
        <v>280</v>
      </c>
      <c r="Y53" s="8">
        <f t="shared" si="21"/>
        <v>7.0546737213403876</v>
      </c>
      <c r="Z53" s="10">
        <v>908</v>
      </c>
      <c r="AA53" s="8">
        <f t="shared" si="22"/>
        <v>22.877299067775258</v>
      </c>
    </row>
    <row r="54" spans="1:27" ht="30.75" customHeight="1">
      <c r="A54" s="32">
        <v>49</v>
      </c>
      <c r="B54" s="17" t="s">
        <v>57</v>
      </c>
      <c r="C54" s="40">
        <v>142</v>
      </c>
      <c r="D54" s="40">
        <v>164</v>
      </c>
      <c r="E54" s="8">
        <f t="shared" si="0"/>
        <v>115.49295774647888</v>
      </c>
      <c r="F54" s="40">
        <v>1</v>
      </c>
      <c r="G54" s="8">
        <f t="shared" si="12"/>
        <v>0.6097560975609756</v>
      </c>
      <c r="H54" s="10">
        <v>0</v>
      </c>
      <c r="I54" s="8">
        <f t="shared" si="13"/>
        <v>0</v>
      </c>
      <c r="J54" s="40">
        <v>10</v>
      </c>
      <c r="K54" s="8">
        <f t="shared" si="14"/>
        <v>6.0975609756097562</v>
      </c>
      <c r="L54" s="40">
        <v>10</v>
      </c>
      <c r="M54" s="8">
        <f t="shared" si="15"/>
        <v>6.0975609756097562</v>
      </c>
      <c r="N54" s="10">
        <v>16</v>
      </c>
      <c r="O54" s="8">
        <f t="shared" si="16"/>
        <v>9.7560975609756095</v>
      </c>
      <c r="P54" s="10">
        <v>21</v>
      </c>
      <c r="Q54" s="8">
        <f t="shared" si="17"/>
        <v>12.804878048780488</v>
      </c>
      <c r="R54" s="10">
        <v>11</v>
      </c>
      <c r="S54" s="16">
        <f t="shared" si="18"/>
        <v>6.7073170731707314</v>
      </c>
      <c r="T54" s="10">
        <v>3</v>
      </c>
      <c r="U54" s="8">
        <f t="shared" si="19"/>
        <v>2.112676056338028</v>
      </c>
      <c r="V54" s="10">
        <v>0</v>
      </c>
      <c r="W54" s="8">
        <f t="shared" si="20"/>
        <v>0</v>
      </c>
      <c r="X54" s="10">
        <v>0</v>
      </c>
      <c r="Y54" s="8">
        <f t="shared" si="21"/>
        <v>0</v>
      </c>
      <c r="Z54" s="10">
        <v>0</v>
      </c>
      <c r="AA54" s="8">
        <f t="shared" si="22"/>
        <v>0</v>
      </c>
    </row>
    <row r="55" spans="1:27" ht="25.5" customHeight="1">
      <c r="A55" s="33"/>
      <c r="B55" s="34" t="s">
        <v>62</v>
      </c>
      <c r="C55" s="20">
        <f>SUM(C6:C54)</f>
        <v>329113</v>
      </c>
      <c r="D55" s="20">
        <f>SUM(D6:D54)</f>
        <v>321562</v>
      </c>
      <c r="E55" s="14">
        <f>D55*100/C55</f>
        <v>97.705651250482362</v>
      </c>
      <c r="F55" s="20">
        <f>SUM(F6:F54)</f>
        <v>125695</v>
      </c>
      <c r="G55" s="14">
        <f t="shared" si="12"/>
        <v>39.088884880676197</v>
      </c>
      <c r="H55" s="22">
        <f>SUM(H6:H54)</f>
        <v>111950</v>
      </c>
      <c r="I55" s="14">
        <f t="shared" si="13"/>
        <v>34.814437029250968</v>
      </c>
      <c r="J55" s="20">
        <f>SUM(J6:J54)</f>
        <v>89571</v>
      </c>
      <c r="K55" s="14">
        <f t="shared" si="14"/>
        <v>27.854970425609991</v>
      </c>
      <c r="L55" s="20">
        <f>SUM(L6:L54)</f>
        <v>45807</v>
      </c>
      <c r="M55" s="14">
        <f t="shared" si="15"/>
        <v>14.245153345233579</v>
      </c>
      <c r="N55" s="22">
        <f>SUM(N6:N54)</f>
        <v>100103</v>
      </c>
      <c r="O55" s="14">
        <f t="shared" si="16"/>
        <v>31.130233049925053</v>
      </c>
      <c r="P55" s="22">
        <f>SUM(P6:P54)</f>
        <v>141921</v>
      </c>
      <c r="Q55" s="14">
        <f t="shared" si="17"/>
        <v>44.13487912128921</v>
      </c>
      <c r="R55" s="22">
        <f>SUM(R6:R54)</f>
        <v>8065</v>
      </c>
      <c r="S55" s="25">
        <f t="shared" si="18"/>
        <v>2.5080699833935602</v>
      </c>
      <c r="T55" s="22">
        <f>SUM(T6:T54)</f>
        <v>61324</v>
      </c>
      <c r="U55" s="14">
        <f t="shared" si="19"/>
        <v>18.633113854511976</v>
      </c>
      <c r="V55" s="22">
        <f>SUM(V6:V54)</f>
        <v>21650</v>
      </c>
      <c r="W55" s="14">
        <f t="shared" si="20"/>
        <v>6.7327607117756454</v>
      </c>
      <c r="X55" s="22">
        <f>SUM(X6:X54)</f>
        <v>12441</v>
      </c>
      <c r="Y55" s="14">
        <f t="shared" si="21"/>
        <v>3.8689272986235936</v>
      </c>
      <c r="Z55" s="22">
        <f>SUM(Z6:Z54)</f>
        <v>34304</v>
      </c>
      <c r="AA55" s="14">
        <f t="shared" si="22"/>
        <v>10.667927180450427</v>
      </c>
    </row>
    <row r="56" spans="1:27" ht="15.75">
      <c r="A56" s="33">
        <v>50</v>
      </c>
      <c r="B56" s="19" t="s">
        <v>64</v>
      </c>
      <c r="C56" s="18">
        <v>4028</v>
      </c>
      <c r="D56" s="40">
        <v>3617</v>
      </c>
      <c r="E56" s="8">
        <f t="shared" ref="E56:E67" si="23">D56*100/C56</f>
        <v>89.79642502482622</v>
      </c>
      <c r="F56" s="40">
        <v>1607</v>
      </c>
      <c r="G56" s="8">
        <f t="shared" si="12"/>
        <v>44.429084876969867</v>
      </c>
      <c r="H56" s="40">
        <v>1607</v>
      </c>
      <c r="I56" s="8">
        <f t="shared" si="13"/>
        <v>44.429084876969867</v>
      </c>
      <c r="J56" s="40">
        <v>695</v>
      </c>
      <c r="K56" s="8">
        <f t="shared" si="14"/>
        <v>19.214818910699474</v>
      </c>
      <c r="L56" s="40">
        <v>532</v>
      </c>
      <c r="M56" s="8">
        <f t="shared" si="15"/>
        <v>14.708321813657728</v>
      </c>
      <c r="N56" s="10">
        <v>256</v>
      </c>
      <c r="O56" s="8">
        <f t="shared" si="16"/>
        <v>7.0776886922864248</v>
      </c>
      <c r="P56" s="10">
        <v>466</v>
      </c>
      <c r="Q56" s="8">
        <f t="shared" si="17"/>
        <v>12.883605197677634</v>
      </c>
      <c r="R56" s="10">
        <v>12</v>
      </c>
      <c r="S56" s="16">
        <f t="shared" si="18"/>
        <v>0.33176665745092621</v>
      </c>
      <c r="T56" s="10">
        <v>818</v>
      </c>
      <c r="U56" s="8">
        <f t="shared" si="19"/>
        <v>20.307845084409134</v>
      </c>
      <c r="V56" s="10">
        <v>81</v>
      </c>
      <c r="W56" s="8">
        <f t="shared" si="20"/>
        <v>2.2394249377937516</v>
      </c>
      <c r="X56" s="10">
        <v>59</v>
      </c>
      <c r="Y56" s="8">
        <f t="shared" si="21"/>
        <v>1.6311860658003872</v>
      </c>
      <c r="Z56" s="10">
        <v>534</v>
      </c>
      <c r="AA56" s="8">
        <f t="shared" si="22"/>
        <v>14.763616256566214</v>
      </c>
    </row>
    <row r="57" spans="1:27" ht="15.75">
      <c r="A57" s="33">
        <v>51</v>
      </c>
      <c r="B57" s="19" t="s">
        <v>65</v>
      </c>
      <c r="C57" s="18">
        <v>1471</v>
      </c>
      <c r="D57" s="40">
        <v>934</v>
      </c>
      <c r="E57" s="8">
        <f t="shared" si="23"/>
        <v>63.494221617946977</v>
      </c>
      <c r="F57" s="40">
        <v>322</v>
      </c>
      <c r="G57" s="8">
        <f t="shared" si="12"/>
        <v>34.475374732334046</v>
      </c>
      <c r="H57" s="40">
        <v>482</v>
      </c>
      <c r="I57" s="8">
        <f t="shared" si="13"/>
        <v>51.605995717344754</v>
      </c>
      <c r="J57" s="40">
        <v>350</v>
      </c>
      <c r="K57" s="8">
        <f t="shared" si="14"/>
        <v>37.473233404710918</v>
      </c>
      <c r="L57" s="40">
        <v>153</v>
      </c>
      <c r="M57" s="8">
        <f t="shared" si="15"/>
        <v>16.381156316916488</v>
      </c>
      <c r="N57" s="10">
        <v>586</v>
      </c>
      <c r="O57" s="8">
        <f t="shared" si="16"/>
        <v>62.740899357601712</v>
      </c>
      <c r="P57" s="10">
        <v>743</v>
      </c>
      <c r="Q57" s="8">
        <f t="shared" si="17"/>
        <v>79.550321199143468</v>
      </c>
      <c r="R57" s="10">
        <v>0</v>
      </c>
      <c r="S57" s="16">
        <f t="shared" si="18"/>
        <v>0</v>
      </c>
      <c r="T57" s="10">
        <v>137</v>
      </c>
      <c r="U57" s="8">
        <f t="shared" si="19"/>
        <v>9.3133922501699526</v>
      </c>
      <c r="V57" s="10">
        <v>45</v>
      </c>
      <c r="W57" s="8">
        <f t="shared" si="20"/>
        <v>4.8179871520342612</v>
      </c>
      <c r="X57" s="10">
        <v>32</v>
      </c>
      <c r="Y57" s="8">
        <f t="shared" si="21"/>
        <v>3.4261241970021414</v>
      </c>
      <c r="Z57" s="10">
        <v>189</v>
      </c>
      <c r="AA57" s="8">
        <f t="shared" si="22"/>
        <v>20.235546038543898</v>
      </c>
    </row>
    <row r="58" spans="1:27" ht="15.75">
      <c r="A58" s="33">
        <v>52</v>
      </c>
      <c r="B58" s="19" t="s">
        <v>66</v>
      </c>
      <c r="C58" s="18">
        <v>5911</v>
      </c>
      <c r="D58" s="40">
        <v>5009</v>
      </c>
      <c r="E58" s="8">
        <f t="shared" si="23"/>
        <v>84.740314667568938</v>
      </c>
      <c r="F58" s="40">
        <v>584</v>
      </c>
      <c r="G58" s="8">
        <f t="shared" si="12"/>
        <v>11.659013775204631</v>
      </c>
      <c r="H58" s="40">
        <v>1358</v>
      </c>
      <c r="I58" s="8">
        <f t="shared" si="13"/>
        <v>27.111199840287483</v>
      </c>
      <c r="J58" s="40">
        <v>927</v>
      </c>
      <c r="K58" s="8">
        <f t="shared" si="14"/>
        <v>18.506687961668995</v>
      </c>
      <c r="L58" s="40">
        <v>865</v>
      </c>
      <c r="M58" s="8">
        <f t="shared" si="15"/>
        <v>17.268915951287681</v>
      </c>
      <c r="N58" s="10">
        <v>348</v>
      </c>
      <c r="O58" s="8">
        <f t="shared" si="16"/>
        <v>6.9474945098822118</v>
      </c>
      <c r="P58" s="10">
        <v>870</v>
      </c>
      <c r="Q58" s="8">
        <f t="shared" si="17"/>
        <v>17.36873627470553</v>
      </c>
      <c r="R58" s="10">
        <v>102</v>
      </c>
      <c r="S58" s="16">
        <f t="shared" si="18"/>
        <v>2.0363345977240965</v>
      </c>
      <c r="T58" s="10">
        <v>1320</v>
      </c>
      <c r="U58" s="8">
        <f t="shared" si="19"/>
        <v>22.331246827947894</v>
      </c>
      <c r="V58" s="10">
        <v>223</v>
      </c>
      <c r="W58" s="8">
        <f t="shared" si="20"/>
        <v>4.451986424436015</v>
      </c>
      <c r="X58" s="10">
        <v>252</v>
      </c>
      <c r="Y58" s="8">
        <f t="shared" si="21"/>
        <v>5.0309443002595327</v>
      </c>
      <c r="Z58" s="10">
        <v>639</v>
      </c>
      <c r="AA58" s="8">
        <f t="shared" si="22"/>
        <v>12.757037332800959</v>
      </c>
    </row>
    <row r="59" spans="1:27" ht="15.75">
      <c r="A59" s="33">
        <v>53</v>
      </c>
      <c r="B59" s="19" t="s">
        <v>67</v>
      </c>
      <c r="C59" s="18">
        <v>993</v>
      </c>
      <c r="D59" s="40">
        <v>993</v>
      </c>
      <c r="E59" s="8">
        <f t="shared" si="23"/>
        <v>100</v>
      </c>
      <c r="F59" s="40">
        <v>565</v>
      </c>
      <c r="G59" s="8">
        <f t="shared" si="12"/>
        <v>56.898288016112787</v>
      </c>
      <c r="H59" s="40">
        <v>593</v>
      </c>
      <c r="I59" s="8">
        <f t="shared" si="13"/>
        <v>59.71802618328298</v>
      </c>
      <c r="J59" s="40">
        <v>244</v>
      </c>
      <c r="K59" s="8">
        <f t="shared" si="14"/>
        <v>24.57200402819738</v>
      </c>
      <c r="L59" s="40">
        <v>56</v>
      </c>
      <c r="M59" s="8">
        <f t="shared" si="15"/>
        <v>5.6394763343403831</v>
      </c>
      <c r="N59" s="10">
        <v>279</v>
      </c>
      <c r="O59" s="8">
        <f t="shared" si="16"/>
        <v>28.09667673716012</v>
      </c>
      <c r="P59" s="10">
        <v>241</v>
      </c>
      <c r="Q59" s="8">
        <f t="shared" si="17"/>
        <v>24.269889224572005</v>
      </c>
      <c r="R59" s="10">
        <v>2</v>
      </c>
      <c r="S59" s="16">
        <f t="shared" si="18"/>
        <v>0.2014098690835851</v>
      </c>
      <c r="T59" s="10">
        <v>74</v>
      </c>
      <c r="U59" s="8">
        <f t="shared" si="19"/>
        <v>7.452165156092649</v>
      </c>
      <c r="V59" s="10">
        <v>46</v>
      </c>
      <c r="W59" s="8">
        <f t="shared" si="20"/>
        <v>4.6324269889224574</v>
      </c>
      <c r="X59" s="10">
        <v>17</v>
      </c>
      <c r="Y59" s="8">
        <f t="shared" si="21"/>
        <v>1.7119838872104733</v>
      </c>
      <c r="Z59" s="10">
        <v>91</v>
      </c>
      <c r="AA59" s="8">
        <f t="shared" si="22"/>
        <v>9.1641490433031212</v>
      </c>
    </row>
    <row r="60" spans="1:27" ht="15.75">
      <c r="A60" s="33">
        <v>54</v>
      </c>
      <c r="B60" s="19" t="s">
        <v>68</v>
      </c>
      <c r="C60" s="18">
        <v>590</v>
      </c>
      <c r="D60" s="40">
        <v>1628</v>
      </c>
      <c r="E60" s="8">
        <f t="shared" si="23"/>
        <v>275.93220338983053</v>
      </c>
      <c r="F60" s="40">
        <v>28</v>
      </c>
      <c r="G60" s="8">
        <f t="shared" si="12"/>
        <v>1.7199017199017199</v>
      </c>
      <c r="H60" s="21">
        <v>20</v>
      </c>
      <c r="I60" s="8">
        <f t="shared" si="13"/>
        <v>1.2285012285012284</v>
      </c>
      <c r="J60" s="21">
        <v>240</v>
      </c>
      <c r="K60" s="8">
        <f t="shared" si="14"/>
        <v>14.742014742014742</v>
      </c>
      <c r="L60" s="21">
        <v>170</v>
      </c>
      <c r="M60" s="8">
        <f t="shared" si="15"/>
        <v>10.442260442260443</v>
      </c>
      <c r="N60" s="10">
        <v>295</v>
      </c>
      <c r="O60" s="8">
        <f t="shared" si="16"/>
        <v>18.120393120393121</v>
      </c>
      <c r="P60" s="10">
        <v>908</v>
      </c>
      <c r="Q60" s="8">
        <f t="shared" si="17"/>
        <v>55.773955773955777</v>
      </c>
      <c r="R60" s="10">
        <v>210</v>
      </c>
      <c r="S60" s="16">
        <f t="shared" si="18"/>
        <v>12.899262899262899</v>
      </c>
      <c r="T60" s="10">
        <v>17</v>
      </c>
      <c r="U60" s="8">
        <f t="shared" si="19"/>
        <v>2.8813559322033897</v>
      </c>
      <c r="V60" s="10">
        <v>16</v>
      </c>
      <c r="W60" s="8">
        <f t="shared" si="20"/>
        <v>0.98280098280098283</v>
      </c>
      <c r="X60" s="10">
        <v>2</v>
      </c>
      <c r="Y60" s="8">
        <f t="shared" si="21"/>
        <v>0.12285012285012285</v>
      </c>
      <c r="Z60" s="10">
        <v>32</v>
      </c>
      <c r="AA60" s="8">
        <f t="shared" si="22"/>
        <v>1.9656019656019657</v>
      </c>
    </row>
    <row r="61" spans="1:27" ht="15.75" customHeight="1">
      <c r="A61" s="33">
        <v>55</v>
      </c>
      <c r="B61" s="35" t="s">
        <v>69</v>
      </c>
      <c r="C61" s="40">
        <v>341</v>
      </c>
      <c r="D61" s="40">
        <v>355</v>
      </c>
      <c r="E61" s="8">
        <f t="shared" si="23"/>
        <v>104.10557184750733</v>
      </c>
      <c r="F61" s="40">
        <v>6</v>
      </c>
      <c r="G61" s="8">
        <f t="shared" si="12"/>
        <v>1.6901408450704225</v>
      </c>
      <c r="H61" s="40">
        <v>7</v>
      </c>
      <c r="I61" s="8">
        <f t="shared" si="13"/>
        <v>1.971830985915493</v>
      </c>
      <c r="J61" s="40">
        <v>34</v>
      </c>
      <c r="K61" s="8">
        <f t="shared" si="14"/>
        <v>9.577464788732394</v>
      </c>
      <c r="L61" s="40">
        <v>12</v>
      </c>
      <c r="M61" s="8">
        <f t="shared" si="15"/>
        <v>3.380281690140845</v>
      </c>
      <c r="N61" s="10">
        <v>50</v>
      </c>
      <c r="O61" s="8">
        <f t="shared" si="16"/>
        <v>14.084507042253522</v>
      </c>
      <c r="P61" s="10">
        <v>55</v>
      </c>
      <c r="Q61" s="8">
        <f t="shared" si="17"/>
        <v>15.492957746478874</v>
      </c>
      <c r="R61" s="10">
        <v>0</v>
      </c>
      <c r="S61" s="16">
        <f t="shared" si="18"/>
        <v>0</v>
      </c>
      <c r="T61" s="10">
        <v>14</v>
      </c>
      <c r="U61" s="8">
        <f t="shared" si="19"/>
        <v>4.1055718475073313</v>
      </c>
      <c r="V61" s="10">
        <v>0</v>
      </c>
      <c r="W61" s="8">
        <f t="shared" si="20"/>
        <v>0</v>
      </c>
      <c r="X61" s="10">
        <v>0</v>
      </c>
      <c r="Y61" s="8">
        <f t="shared" si="21"/>
        <v>0</v>
      </c>
      <c r="Z61" s="10">
        <v>9</v>
      </c>
      <c r="AA61" s="8">
        <f t="shared" si="22"/>
        <v>2.535211267605634</v>
      </c>
    </row>
    <row r="62" spans="1:27" ht="15.75">
      <c r="A62" s="33">
        <v>56</v>
      </c>
      <c r="B62" s="28" t="s">
        <v>70</v>
      </c>
      <c r="C62" s="40">
        <v>1355</v>
      </c>
      <c r="D62" s="40">
        <v>674</v>
      </c>
      <c r="E62" s="8">
        <f t="shared" si="23"/>
        <v>49.741697416974169</v>
      </c>
      <c r="F62" s="40">
        <v>91</v>
      </c>
      <c r="G62" s="8">
        <f t="shared" si="12"/>
        <v>13.501483679525222</v>
      </c>
      <c r="H62" s="21">
        <v>222</v>
      </c>
      <c r="I62" s="8">
        <f t="shared" si="13"/>
        <v>32.937685459940653</v>
      </c>
      <c r="J62" s="21">
        <v>71</v>
      </c>
      <c r="K62" s="8">
        <f t="shared" si="14"/>
        <v>10.534124629080118</v>
      </c>
      <c r="L62" s="21">
        <v>60</v>
      </c>
      <c r="M62" s="8">
        <f t="shared" si="15"/>
        <v>8.9020771513353107</v>
      </c>
      <c r="N62" s="10">
        <v>177</v>
      </c>
      <c r="O62" s="8">
        <f t="shared" si="16"/>
        <v>26.26112759643917</v>
      </c>
      <c r="P62" s="10">
        <v>110</v>
      </c>
      <c r="Q62" s="8">
        <f t="shared" si="17"/>
        <v>16.320474777448073</v>
      </c>
      <c r="R62" s="10">
        <v>5</v>
      </c>
      <c r="S62" s="16">
        <f t="shared" si="18"/>
        <v>0.74183976261127593</v>
      </c>
      <c r="T62" s="10">
        <v>0</v>
      </c>
      <c r="U62" s="8">
        <f t="shared" si="19"/>
        <v>0</v>
      </c>
      <c r="V62" s="10">
        <v>43</v>
      </c>
      <c r="W62" s="8">
        <f t="shared" si="20"/>
        <v>6.3798219584569731</v>
      </c>
      <c r="X62" s="10">
        <v>8</v>
      </c>
      <c r="Y62" s="8">
        <f t="shared" si="21"/>
        <v>1.1869436201780414</v>
      </c>
      <c r="Z62" s="10">
        <v>8</v>
      </c>
      <c r="AA62" s="8">
        <f t="shared" si="22"/>
        <v>1.1869436201780414</v>
      </c>
    </row>
    <row r="63" spans="1:27" ht="15.75">
      <c r="A63" s="33">
        <v>57</v>
      </c>
      <c r="B63" s="28" t="s">
        <v>71</v>
      </c>
      <c r="C63" s="40">
        <v>623</v>
      </c>
      <c r="D63" s="40">
        <v>0</v>
      </c>
      <c r="E63" s="8">
        <f t="shared" si="23"/>
        <v>0</v>
      </c>
      <c r="F63" s="21">
        <v>0</v>
      </c>
      <c r="G63" s="8">
        <v>0</v>
      </c>
      <c r="H63" s="21">
        <v>0</v>
      </c>
      <c r="I63" s="8">
        <v>0</v>
      </c>
      <c r="J63" s="21">
        <v>0</v>
      </c>
      <c r="K63" s="8">
        <v>0</v>
      </c>
      <c r="L63" s="21">
        <v>0</v>
      </c>
      <c r="M63" s="8">
        <v>0</v>
      </c>
      <c r="N63" s="10">
        <v>0</v>
      </c>
      <c r="O63" s="8">
        <v>0</v>
      </c>
      <c r="P63" s="10">
        <v>0</v>
      </c>
      <c r="Q63" s="8">
        <v>0</v>
      </c>
      <c r="R63" s="10">
        <v>0</v>
      </c>
      <c r="S63" s="16">
        <v>0</v>
      </c>
      <c r="T63" s="10">
        <v>0</v>
      </c>
      <c r="U63" s="8">
        <f t="shared" si="19"/>
        <v>0</v>
      </c>
      <c r="V63" s="10">
        <v>0</v>
      </c>
      <c r="W63" s="8">
        <v>0</v>
      </c>
      <c r="X63" s="10">
        <v>0</v>
      </c>
      <c r="Y63" s="8">
        <v>0</v>
      </c>
      <c r="Z63" s="10">
        <v>0</v>
      </c>
      <c r="AA63" s="8">
        <v>0</v>
      </c>
    </row>
    <row r="64" spans="1:27" ht="15.75">
      <c r="A64" s="33">
        <v>58</v>
      </c>
      <c r="B64" s="28" t="s">
        <v>72</v>
      </c>
      <c r="C64" s="40">
        <v>116</v>
      </c>
      <c r="D64" s="40">
        <v>15</v>
      </c>
      <c r="E64" s="8">
        <f t="shared" si="23"/>
        <v>12.931034482758621</v>
      </c>
      <c r="F64" s="21">
        <v>0</v>
      </c>
      <c r="G64" s="8">
        <f>F64*100/D64</f>
        <v>0</v>
      </c>
      <c r="H64" s="21">
        <v>9</v>
      </c>
      <c r="I64" s="8">
        <f>H64*100/D64</f>
        <v>60</v>
      </c>
      <c r="J64" s="21">
        <v>10</v>
      </c>
      <c r="K64" s="8">
        <f>J64*100/D64</f>
        <v>66.666666666666671</v>
      </c>
      <c r="L64" s="21">
        <v>7</v>
      </c>
      <c r="M64" s="8">
        <f>L64*100/D64</f>
        <v>46.666666666666664</v>
      </c>
      <c r="N64" s="10">
        <v>5</v>
      </c>
      <c r="O64" s="8">
        <f>N64*100/D64</f>
        <v>33.333333333333336</v>
      </c>
      <c r="P64" s="10">
        <v>5</v>
      </c>
      <c r="Q64" s="8">
        <f>P64*100/D64</f>
        <v>33.333333333333336</v>
      </c>
      <c r="R64" s="10">
        <v>2</v>
      </c>
      <c r="S64" s="16">
        <f>R64*100/D64</f>
        <v>13.333333333333334</v>
      </c>
      <c r="T64" s="10">
        <v>4</v>
      </c>
      <c r="U64" s="8">
        <f t="shared" si="19"/>
        <v>3.4482758620689653</v>
      </c>
      <c r="V64" s="10">
        <v>2</v>
      </c>
      <c r="W64" s="8">
        <f>V64*100/D64</f>
        <v>13.333333333333334</v>
      </c>
      <c r="X64" s="10">
        <v>0</v>
      </c>
      <c r="Y64" s="8">
        <f>X64*100/D64</f>
        <v>0</v>
      </c>
      <c r="Z64" s="10">
        <v>3</v>
      </c>
      <c r="AA64" s="8">
        <f>Z64*100/D64</f>
        <v>20</v>
      </c>
    </row>
    <row r="65" spans="1:27" ht="15.75">
      <c r="A65" s="33">
        <v>59</v>
      </c>
      <c r="B65" s="28" t="s">
        <v>73</v>
      </c>
      <c r="C65" s="40">
        <v>4</v>
      </c>
      <c r="D65" s="40">
        <v>0</v>
      </c>
      <c r="E65" s="8">
        <f t="shared" si="23"/>
        <v>0</v>
      </c>
      <c r="F65" s="21">
        <v>0</v>
      </c>
      <c r="G65" s="8">
        <v>0</v>
      </c>
      <c r="H65" s="21">
        <v>0</v>
      </c>
      <c r="I65" s="8">
        <v>0</v>
      </c>
      <c r="J65" s="21">
        <v>0</v>
      </c>
      <c r="K65" s="8">
        <v>0</v>
      </c>
      <c r="L65" s="21">
        <v>0</v>
      </c>
      <c r="M65" s="8">
        <v>0</v>
      </c>
      <c r="N65" s="10">
        <v>0</v>
      </c>
      <c r="O65" s="8">
        <v>0</v>
      </c>
      <c r="P65" s="10">
        <v>0</v>
      </c>
      <c r="Q65" s="8">
        <v>0</v>
      </c>
      <c r="R65" s="10">
        <v>0</v>
      </c>
      <c r="S65" s="16">
        <v>0</v>
      </c>
      <c r="T65" s="10">
        <v>0</v>
      </c>
      <c r="U65" s="8">
        <v>0</v>
      </c>
      <c r="V65" s="10">
        <v>0</v>
      </c>
      <c r="W65" s="8">
        <v>0</v>
      </c>
      <c r="X65" s="10">
        <v>0</v>
      </c>
      <c r="Y65" s="8">
        <v>0</v>
      </c>
      <c r="Z65" s="10">
        <v>0</v>
      </c>
      <c r="AA65" s="8">
        <v>0</v>
      </c>
    </row>
    <row r="66" spans="1:27" ht="31.5">
      <c r="B66" s="28" t="s">
        <v>63</v>
      </c>
      <c r="C66" s="40">
        <f>SUM(C56:C65)</f>
        <v>15432</v>
      </c>
      <c r="D66" s="40">
        <f>SUM(D56:D65)</f>
        <v>13225</v>
      </c>
      <c r="E66" s="8">
        <f t="shared" si="23"/>
        <v>85.698548470710207</v>
      </c>
      <c r="F66" s="40">
        <f>SUM(F56:F65)</f>
        <v>3203</v>
      </c>
      <c r="G66" s="8">
        <f>F66*100/D66</f>
        <v>24.219281663516067</v>
      </c>
      <c r="H66" s="40"/>
      <c r="I66" s="8">
        <f>H66*100/D66</f>
        <v>0</v>
      </c>
      <c r="J66" s="40">
        <f>SUM(J56:J65)</f>
        <v>2571</v>
      </c>
      <c r="K66" s="8">
        <f>J66*100/D66</f>
        <v>19.440453686200378</v>
      </c>
      <c r="L66" s="40">
        <f>SUM(L56:L65)</f>
        <v>1855</v>
      </c>
      <c r="M66" s="8">
        <f>L66*100/D66</f>
        <v>14.026465028355387</v>
      </c>
      <c r="N66" s="10">
        <f>SUM(N56:N65)</f>
        <v>1996</v>
      </c>
      <c r="O66" s="8">
        <f>N66*100/D66</f>
        <v>15.092627599243857</v>
      </c>
      <c r="P66" s="10">
        <f>SUM(P56:P65)</f>
        <v>3398</v>
      </c>
      <c r="Q66" s="8">
        <f>P66*100/D66</f>
        <v>25.6937618147448</v>
      </c>
      <c r="R66" s="10">
        <f>SUM(R56:R65)</f>
        <v>333</v>
      </c>
      <c r="S66" s="16">
        <f>R66*100/D66</f>
        <v>2.5179584120982987</v>
      </c>
      <c r="T66" s="10">
        <f>SUM(T56:T65)</f>
        <v>2384</v>
      </c>
      <c r="U66" s="8">
        <f>T66*100/C66</f>
        <v>15.448418869880767</v>
      </c>
      <c r="V66" s="10">
        <f>SUM(V56:V65)</f>
        <v>456</v>
      </c>
      <c r="W66" s="8">
        <f>V66*100/D66</f>
        <v>3.448015122873346</v>
      </c>
      <c r="X66" s="10">
        <f>SUM(X56:X65)</f>
        <v>370</v>
      </c>
      <c r="Y66" s="8">
        <f>X66*100/D66</f>
        <v>2.7977315689981097</v>
      </c>
      <c r="Z66" s="10">
        <f>SUM(Z56:Z65)</f>
        <v>1505</v>
      </c>
      <c r="AA66" s="8">
        <f>Z66*100/D66</f>
        <v>11.379962192816635</v>
      </c>
    </row>
    <row r="67" spans="1:27" ht="15.75">
      <c r="B67" s="28" t="s">
        <v>61</v>
      </c>
      <c r="C67" s="20">
        <f>C55+C66</f>
        <v>344545</v>
      </c>
      <c r="D67" s="5">
        <f>D55+D66</f>
        <v>334787</v>
      </c>
      <c r="E67" s="6">
        <f t="shared" si="23"/>
        <v>97.167859060500078</v>
      </c>
      <c r="F67" s="24">
        <f>F55+F66</f>
        <v>128898</v>
      </c>
      <c r="G67" s="14">
        <f>F67*100/D67</f>
        <v>38.501494980390518</v>
      </c>
      <c r="H67" s="23">
        <f>H55+H66</f>
        <v>111950</v>
      </c>
      <c r="I67" s="14">
        <f>H67*100/D67</f>
        <v>33.439171771902735</v>
      </c>
      <c r="J67" s="24">
        <f>J55+J66</f>
        <v>92142</v>
      </c>
      <c r="K67" s="14">
        <f>J67*100/D67</f>
        <v>27.522574054548116</v>
      </c>
      <c r="L67" s="24">
        <f>L55+L66</f>
        <v>47662</v>
      </c>
      <c r="M67" s="14">
        <f>L67*100/D67</f>
        <v>14.236514560003823</v>
      </c>
      <c r="N67" s="22">
        <f>N55+N66</f>
        <v>102099</v>
      </c>
      <c r="O67" s="14">
        <f>N67*100/D67</f>
        <v>30.496703874403725</v>
      </c>
      <c r="P67" s="22">
        <f>P55+P66</f>
        <v>145319</v>
      </c>
      <c r="Q67" s="14">
        <f>P67*100/D67</f>
        <v>43.406404669237453</v>
      </c>
      <c r="R67" s="22">
        <f>R55+R66</f>
        <v>8398</v>
      </c>
      <c r="S67" s="25">
        <f>R67*100/D67</f>
        <v>2.5084606033089698</v>
      </c>
      <c r="T67" s="22">
        <f>T55+T66</f>
        <v>63708</v>
      </c>
      <c r="U67" s="14">
        <f>T67*100/C67</f>
        <v>18.490472942576442</v>
      </c>
      <c r="V67" s="22">
        <f>V55+V66</f>
        <v>22106</v>
      </c>
      <c r="W67" s="14">
        <f>V67*100/D67</f>
        <v>6.6030042982553088</v>
      </c>
      <c r="X67" s="22">
        <f>X55+X66</f>
        <v>12811</v>
      </c>
      <c r="Y67" s="14">
        <f>X67*100/D67</f>
        <v>3.8266121444381054</v>
      </c>
      <c r="Z67" s="22">
        <f>Z55+Z66</f>
        <v>35809</v>
      </c>
      <c r="AA67" s="14">
        <f>Z67*100/D67</f>
        <v>10.696054506298035</v>
      </c>
    </row>
    <row r="68" spans="1:27" ht="15.75">
      <c r="B68" s="36" t="s">
        <v>83</v>
      </c>
      <c r="C68" s="31">
        <v>344545</v>
      </c>
      <c r="D68" s="37">
        <v>334787</v>
      </c>
      <c r="E68" s="6">
        <f>D68*100/C68</f>
        <v>97.167859060500078</v>
      </c>
      <c r="F68" s="31">
        <v>128892</v>
      </c>
      <c r="G68" s="14">
        <f>F68*100/D68</f>
        <v>38.499702796106178</v>
      </c>
      <c r="H68" s="31">
        <v>116592</v>
      </c>
      <c r="I68" s="14">
        <f>H68*100/D68</f>
        <v>34.825725013217358</v>
      </c>
      <c r="J68" s="31">
        <v>92098</v>
      </c>
      <c r="K68" s="14">
        <f>J68*100/D68</f>
        <v>27.509431369796317</v>
      </c>
      <c r="L68" s="31">
        <v>47643</v>
      </c>
      <c r="M68" s="14">
        <f>L68*100/D68</f>
        <v>14.230839309770092</v>
      </c>
      <c r="N68" s="31">
        <v>102000</v>
      </c>
      <c r="O68" s="14">
        <f>N68*100/D68</f>
        <v>30.467132833712181</v>
      </c>
      <c r="P68" s="31">
        <v>153259</v>
      </c>
      <c r="Q68" s="14">
        <f>P68*100/D68</f>
        <v>45.778061872175442</v>
      </c>
      <c r="R68" s="22">
        <v>8398</v>
      </c>
      <c r="S68" s="25">
        <f>R68*100/D68</f>
        <v>2.5084606033089698</v>
      </c>
      <c r="T68" s="22">
        <v>63690</v>
      </c>
      <c r="U68" s="14">
        <f>T68*100/C68</f>
        <v>18.485248661277918</v>
      </c>
      <c r="V68" s="22">
        <v>22104</v>
      </c>
      <c r="W68" s="14">
        <f>V68*100/D68</f>
        <v>6.6024069034938631</v>
      </c>
      <c r="X68" s="22">
        <v>12811</v>
      </c>
      <c r="Y68" s="14">
        <f>X68*100/D68</f>
        <v>3.8266121444381054</v>
      </c>
      <c r="Z68" s="22">
        <v>35797</v>
      </c>
      <c r="AA68" s="14">
        <f>Z68*100/D68</f>
        <v>10.692470137729362</v>
      </c>
    </row>
    <row r="69" spans="1:27">
      <c r="D69" s="29"/>
      <c r="E69" s="27"/>
    </row>
    <row r="70" spans="1:27">
      <c r="D70" s="29"/>
    </row>
    <row r="71" spans="1:27">
      <c r="D71" s="29"/>
    </row>
    <row r="72" spans="1:27">
      <c r="D72" s="29"/>
    </row>
    <row r="73" spans="1:27">
      <c r="D73" s="29"/>
    </row>
    <row r="74" spans="1:27">
      <c r="D74" s="29"/>
    </row>
    <row r="75" spans="1:27">
      <c r="D75" s="29"/>
    </row>
    <row r="76" spans="1:27">
      <c r="D76" s="29"/>
    </row>
    <row r="77" spans="1:27">
      <c r="D77" s="29"/>
    </row>
    <row r="78" spans="1:27">
      <c r="D78" s="29"/>
    </row>
    <row r="79" spans="1:27">
      <c r="D79" s="29"/>
    </row>
    <row r="80" spans="1:27">
      <c r="D80" s="29"/>
    </row>
  </sheetData>
  <mergeCells count="16">
    <mergeCell ref="B1:AA1"/>
    <mergeCell ref="T3:U3"/>
    <mergeCell ref="V3:W3"/>
    <mergeCell ref="X3:Y3"/>
    <mergeCell ref="Z3:AA3"/>
    <mergeCell ref="D3:E3"/>
    <mergeCell ref="F3:G3"/>
    <mergeCell ref="H3:I3"/>
    <mergeCell ref="J3:K3"/>
    <mergeCell ref="F2:AA2"/>
    <mergeCell ref="L3:M3"/>
    <mergeCell ref="N3:O3"/>
    <mergeCell ref="P3:Q3"/>
    <mergeCell ref="R3:S3"/>
    <mergeCell ref="B2:B4"/>
    <mergeCell ref="C2:E2"/>
  </mergeCells>
  <pageMargins left="0.11811023622047245" right="0" top="0" bottom="0" header="0.31496062992125984" footer="0.31496062992125984"/>
  <pageSetup paperSize="9" scale="1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ФР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afanasevaob</dc:creator>
  <cp:lastModifiedBy>Пользователь</cp:lastModifiedBy>
  <cp:lastPrinted>2020-02-14T04:47:05Z</cp:lastPrinted>
  <dcterms:created xsi:type="dcterms:W3CDTF">2017-05-11T08:09:58Z</dcterms:created>
  <dcterms:modified xsi:type="dcterms:W3CDTF">2020-02-21T04:53:43Z</dcterms:modified>
</cp:coreProperties>
</file>